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78" i="2" l="1"/>
  <c r="F78" i="2"/>
  <c r="F18" i="2" l="1"/>
  <c r="F196" i="2" l="1"/>
  <c r="G196" i="2"/>
  <c r="E196" i="2"/>
  <c r="F162" i="2" l="1"/>
  <c r="G162" i="2"/>
  <c r="E162" i="2"/>
  <c r="F150" i="2"/>
  <c r="E150" i="2"/>
  <c r="E132" i="2" l="1"/>
  <c r="F132" i="2"/>
  <c r="G132" i="2"/>
  <c r="F116" i="2"/>
  <c r="G116" i="2"/>
  <c r="E116" i="2"/>
  <c r="E104" i="2"/>
  <c r="F104" i="2"/>
  <c r="G104" i="2"/>
  <c r="F92" i="2" l="1"/>
  <c r="G92" i="2"/>
  <c r="E92" i="2"/>
  <c r="G78" i="2"/>
  <c r="E63" i="2"/>
  <c r="F63" i="2"/>
  <c r="G63" i="2"/>
  <c r="F47" i="2"/>
  <c r="G47" i="2"/>
  <c r="E47" i="2"/>
  <c r="B21" i="2"/>
  <c r="F31" i="2"/>
  <c r="G31" i="2"/>
  <c r="E31" i="2"/>
  <c r="B174" i="2" l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F171" i="2"/>
  <c r="G171" i="2"/>
  <c r="E171" i="2"/>
  <c r="B166" i="2"/>
  <c r="B167" i="2" s="1"/>
  <c r="B168" i="2" s="1"/>
  <c r="B169" i="2" s="1"/>
  <c r="B170" i="2" s="1"/>
  <c r="B153" i="2"/>
  <c r="B154" i="2" s="1"/>
  <c r="B155" i="2" s="1"/>
  <c r="B156" i="2" s="1"/>
  <c r="B157" i="2" s="1"/>
  <c r="B158" i="2" s="1"/>
  <c r="B159" i="2" s="1"/>
  <c r="B160" i="2" s="1"/>
  <c r="B161" i="2" s="1"/>
  <c r="G150" i="2"/>
  <c r="B143" i="2"/>
  <c r="B144" i="2" s="1"/>
  <c r="B145" i="2" s="1"/>
  <c r="B146" i="2" s="1"/>
  <c r="B147" i="2" s="1"/>
  <c r="B148" i="2" s="1"/>
  <c r="B149" i="2" s="1"/>
  <c r="F140" i="2"/>
  <c r="F197" i="2" s="1"/>
  <c r="G140" i="2"/>
  <c r="E140" i="2"/>
  <c r="B135" i="2"/>
  <c r="B136" i="2" s="1"/>
  <c r="B137" i="2" s="1"/>
  <c r="B138" i="2" s="1"/>
  <c r="B139" i="2" s="1"/>
  <c r="B119" i="2"/>
  <c r="B107" i="2"/>
  <c r="B108" i="2" s="1"/>
  <c r="B109" i="2" s="1"/>
  <c r="B110" i="2" s="1"/>
  <c r="B111" i="2" s="1"/>
  <c r="B112" i="2" s="1"/>
  <c r="B113" i="2" s="1"/>
  <c r="B114" i="2" s="1"/>
  <c r="B115" i="2" s="1"/>
  <c r="B97" i="2"/>
  <c r="B98" i="2" s="1"/>
  <c r="B99" i="2" s="1"/>
  <c r="B100" i="2" s="1"/>
  <c r="B101" i="2" s="1"/>
  <c r="B102" i="2" s="1"/>
  <c r="B103" i="2" s="1"/>
  <c r="B81" i="2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66" i="2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50" i="2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22" i="2"/>
  <c r="B23" i="2" s="1"/>
  <c r="B24" i="2" s="1"/>
  <c r="B25" i="2" s="1"/>
  <c r="B26" i="2" s="1"/>
  <c r="B27" i="2" s="1"/>
  <c r="B28" i="2" s="1"/>
  <c r="B29" i="2" s="1"/>
  <c r="B30" i="2" s="1"/>
  <c r="G18" i="2"/>
  <c r="G197" i="2" s="1"/>
  <c r="E18" i="2"/>
  <c r="E197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52" i="2" l="1"/>
  <c r="B51" i="2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120" i="2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21" i="2"/>
</calcChain>
</file>

<file path=xl/sharedStrings.xml><?xml version="1.0" encoding="utf-8"?>
<sst xmlns="http://schemas.openxmlformats.org/spreadsheetml/2006/main" count="1008" uniqueCount="356">
  <si>
    <t>Гацуковский с/с</t>
  </si>
  <si>
    <t>д. Белая Лужа</t>
  </si>
  <si>
    <t>д.  Озерцы</t>
  </si>
  <si>
    <t>д. Белый Бор</t>
  </si>
  <si>
    <t>д.  Воробьева</t>
  </si>
  <si>
    <t>Первомайский с/с</t>
  </si>
  <si>
    <t>д. Гольчичи</t>
  </si>
  <si>
    <t>д. Строхово</t>
  </si>
  <si>
    <t>д. Ржавка</t>
  </si>
  <si>
    <t>д. Нива</t>
  </si>
  <si>
    <t>д. Кальчицы</t>
  </si>
  <si>
    <t>Бокшицкий с/с</t>
  </si>
  <si>
    <t>д. Гороховка</t>
  </si>
  <si>
    <t xml:space="preserve">д. Василинки </t>
  </si>
  <si>
    <t>Покрашевский с/с</t>
  </si>
  <si>
    <t>д. Вынищи</t>
  </si>
  <si>
    <t>д. Рудня</t>
  </si>
  <si>
    <t>д. Павловка</t>
  </si>
  <si>
    <t>д. Адамово 1</t>
  </si>
  <si>
    <t>д. Замостье</t>
  </si>
  <si>
    <t>Гресский с/с</t>
  </si>
  <si>
    <t>д. Морозы</t>
  </si>
  <si>
    <t>д. Степково</t>
  </si>
  <si>
    <t>д. Леньки</t>
  </si>
  <si>
    <t>д. Борки</t>
  </si>
  <si>
    <t>д. Шуляки</t>
  </si>
  <si>
    <t>д. Ветка</t>
  </si>
  <si>
    <t>д. Маяк</t>
  </si>
  <si>
    <t>д. Мусичи</t>
  </si>
  <si>
    <t>Серяжский с/с</t>
  </si>
  <si>
    <t>д. Лучники</t>
  </si>
  <si>
    <t>д. Серяги</t>
  </si>
  <si>
    <t xml:space="preserve">д. Браново </t>
  </si>
  <si>
    <t xml:space="preserve">д. Подлипцы </t>
  </si>
  <si>
    <t>Весейский с/с</t>
  </si>
  <si>
    <t>д. Березовка</t>
  </si>
  <si>
    <t>д. Мелешки</t>
  </si>
  <si>
    <t>д. Поповцы</t>
  </si>
  <si>
    <t>д. Талица</t>
  </si>
  <si>
    <t>Кировский с/с</t>
  </si>
  <si>
    <t>Беличский с/с</t>
  </si>
  <si>
    <t>д. Квасыничи</t>
  </si>
  <si>
    <t>д. Млынка</t>
  </si>
  <si>
    <t>д. Болотчицы</t>
  </si>
  <si>
    <t>д. Беличи</t>
  </si>
  <si>
    <t>д. Чижовка</t>
  </si>
  <si>
    <t>д. Целевичи</t>
  </si>
  <si>
    <t>д. Евличи</t>
  </si>
  <si>
    <t>д. Мащицы</t>
  </si>
  <si>
    <t xml:space="preserve"> Исернский с/с</t>
  </si>
  <si>
    <t>д. Б. Слива</t>
  </si>
  <si>
    <t>д. Нежевка</t>
  </si>
  <si>
    <t>д. Гуляево</t>
  </si>
  <si>
    <t>д. Б. Быково</t>
  </si>
  <si>
    <t>д. Исерно</t>
  </si>
  <si>
    <t xml:space="preserve">д.Працевичи </t>
  </si>
  <si>
    <t>д. Кирово</t>
  </si>
  <si>
    <t>д. Клепчаны</t>
  </si>
  <si>
    <t>д. Огородники</t>
  </si>
  <si>
    <t>д. Новодворцы</t>
  </si>
  <si>
    <t>Знаменский с/с</t>
  </si>
  <si>
    <t>д. Знамя</t>
  </si>
  <si>
    <t>Рачковичиский с/с</t>
  </si>
  <si>
    <t>д. Рачковичи</t>
  </si>
  <si>
    <t>д. Белевичи</t>
  </si>
  <si>
    <t>д. Малышевичи</t>
  </si>
  <si>
    <t>д. Танежицы</t>
  </si>
  <si>
    <t>д. Замошье</t>
  </si>
  <si>
    <t>д. Чаплицы</t>
  </si>
  <si>
    <t xml:space="preserve">д. Безверховичи </t>
  </si>
  <si>
    <t>д. Тераспаль</t>
  </si>
  <si>
    <t>д. Невязцы</t>
  </si>
  <si>
    <t>д. Кажушки</t>
  </si>
  <si>
    <t>д. Ленино</t>
  </si>
  <si>
    <t>а.г. Подлесье</t>
  </si>
  <si>
    <t>д. Шаловичи</t>
  </si>
  <si>
    <t>д. Лопатичи</t>
  </si>
  <si>
    <t>д. Лошица</t>
  </si>
  <si>
    <t>Сорогский с/с</t>
  </si>
  <si>
    <t>д. Калита</t>
  </si>
  <si>
    <t>д. Сороги</t>
  </si>
  <si>
    <t>д. Омговичи</t>
  </si>
  <si>
    <t>д. Дворище</t>
  </si>
  <si>
    <t>д. Ляхово</t>
  </si>
  <si>
    <t>д.  Тихонь</t>
  </si>
  <si>
    <t>д.  Старево</t>
  </si>
  <si>
    <t>д.  Подстарево</t>
  </si>
  <si>
    <t>д. Гутница</t>
  </si>
  <si>
    <t>д. Красное</t>
  </si>
  <si>
    <t>Козловичский с/с</t>
  </si>
  <si>
    <t>д. Ячево</t>
  </si>
  <si>
    <t>д. Б. Бондари</t>
  </si>
  <si>
    <t>Место установки контейнера</t>
  </si>
  <si>
    <t>на кладбище</t>
  </si>
  <si>
    <t>при въезде в дер.слева</t>
  </si>
  <si>
    <t>на въезде</t>
  </si>
  <si>
    <t>1-вдоль улицы</t>
  </si>
  <si>
    <t>2-вдоль улицы</t>
  </si>
  <si>
    <t>д. В.Журово</t>
  </si>
  <si>
    <t>Итого</t>
  </si>
  <si>
    <t>Примечание</t>
  </si>
  <si>
    <t>1.Беличский с/с</t>
  </si>
  <si>
    <t>2.Бокшицкий с/с</t>
  </si>
  <si>
    <t>3.Весейский с/с</t>
  </si>
  <si>
    <t>4.Гацуковский с/с</t>
  </si>
  <si>
    <t>5.Гресский с/с</t>
  </si>
  <si>
    <t>6.Знаменский с/с</t>
  </si>
  <si>
    <t>7. Исернский с/с</t>
  </si>
  <si>
    <t>8.Кировский с/с</t>
  </si>
  <si>
    <t>9.Козловичский с/с</t>
  </si>
  <si>
    <t>10.Первомайский с/с</t>
  </si>
  <si>
    <t>11.Покрашевский с/с</t>
  </si>
  <si>
    <t>12.Рачковичиский с/с</t>
  </si>
  <si>
    <t>13.Серяжский с/с</t>
  </si>
  <si>
    <t>14.Сорогский с/с</t>
  </si>
  <si>
    <t xml:space="preserve">д.Бокшицы </t>
  </si>
  <si>
    <t xml:space="preserve">д.Городище </t>
  </si>
  <si>
    <t xml:space="preserve">д. Гацук </t>
  </si>
  <si>
    <t xml:space="preserve">д. Шищицы </t>
  </si>
  <si>
    <t xml:space="preserve">д. Селище </t>
  </si>
  <si>
    <t>д. Ив. Огородники</t>
  </si>
  <si>
    <t xml:space="preserve">д. Лядно </t>
  </si>
  <si>
    <t>д. Кавержицы</t>
  </si>
  <si>
    <t>Месторасположение объекта захоронения</t>
  </si>
  <si>
    <t>№ графика</t>
  </si>
  <si>
    <t>среда</t>
  </si>
  <si>
    <t>пятница</t>
  </si>
  <si>
    <t>понедельник</t>
  </si>
  <si>
    <t>вторник</t>
  </si>
  <si>
    <t>д. Заполье</t>
  </si>
  <si>
    <t>Полигон ТКО «Лесище»</t>
  </si>
  <si>
    <t>д. Новый Гутков</t>
  </si>
  <si>
    <t>д. Старый Гутков</t>
  </si>
  <si>
    <t>1- на перекрестке около тел. Столба не доезжая до детск. лагеря</t>
  </si>
  <si>
    <t>2-в центре</t>
  </si>
  <si>
    <t>1-в центре</t>
  </si>
  <si>
    <t>д. Хорошево</t>
  </si>
  <si>
    <t>д. Варковичи</t>
  </si>
  <si>
    <t>д. Лесуны</t>
  </si>
  <si>
    <t>д. В.Падерь</t>
  </si>
  <si>
    <t>д.Д. Бондари</t>
  </si>
  <si>
    <t xml:space="preserve">2- кладбище </t>
  </si>
  <si>
    <t>д.  Шанторовщина</t>
  </si>
  <si>
    <t>2- на кладбище</t>
  </si>
  <si>
    <t>3-  на кладбище</t>
  </si>
  <si>
    <t>Кол-во конт. площадок</t>
  </si>
  <si>
    <t>Кол-во контейнеров для ТКО</t>
  </si>
  <si>
    <t>Кол-во контейнеров для ВМР</t>
  </si>
  <si>
    <t>1- на кладбище</t>
  </si>
  <si>
    <t>напротив кладбища</t>
  </si>
  <si>
    <t>2- возле кладбища</t>
  </si>
  <si>
    <t>2-возле кладбища</t>
  </si>
  <si>
    <t>2- кладбище</t>
  </si>
  <si>
    <t>2- при въезде около кладбища</t>
  </si>
  <si>
    <t xml:space="preserve">1- за деревней около кладбища </t>
  </si>
  <si>
    <t>аг.Вежи</t>
  </si>
  <si>
    <t xml:space="preserve">на кладбище </t>
  </si>
  <si>
    <t>кладбище</t>
  </si>
  <si>
    <t xml:space="preserve"> 5-при въезде в деревню около кладбища</t>
  </si>
  <si>
    <t>3 - въезд в деревню около кладбища</t>
  </si>
  <si>
    <t xml:space="preserve"> около кладбища</t>
  </si>
  <si>
    <t>возле магазина кладбище</t>
  </si>
  <si>
    <t xml:space="preserve">Дни
следования
транспорта,
осуществляющего вывоз отходов
</t>
  </si>
  <si>
    <t>10-12</t>
  </si>
  <si>
    <t>12-14</t>
  </si>
  <si>
    <r>
      <t xml:space="preserve">2-около кладбище у дороги, 2-на кладбище </t>
    </r>
    <r>
      <rPr>
        <b/>
        <sz val="11"/>
        <rFont val="Times New Roman"/>
        <family val="1"/>
        <charset val="204"/>
      </rPr>
      <t>с/с</t>
    </r>
  </si>
  <si>
    <r>
      <t>на кладбище</t>
    </r>
    <r>
      <rPr>
        <b/>
        <sz val="11"/>
        <rFont val="Times New Roman"/>
        <family val="1"/>
        <charset val="204"/>
      </rPr>
      <t xml:space="preserve"> </t>
    </r>
  </si>
  <si>
    <t>№ п.п.</t>
  </si>
  <si>
    <t>8-10</t>
  </si>
  <si>
    <t>08-10</t>
  </si>
  <si>
    <t>14-16</t>
  </si>
  <si>
    <t>12-15</t>
  </si>
  <si>
    <t>08-14</t>
  </si>
  <si>
    <t xml:space="preserve">Время </t>
  </si>
  <si>
    <t>аг. Октябрь</t>
  </si>
  <si>
    <t>аг. Летковщина</t>
  </si>
  <si>
    <t>аг. Греск</t>
  </si>
  <si>
    <t xml:space="preserve">2ВМР- около мех.двора </t>
  </si>
  <si>
    <t>2(для ВМР) - около мех.двора</t>
  </si>
  <si>
    <r>
      <t>4 - на кладбище</t>
    </r>
    <r>
      <rPr>
        <b/>
        <sz val="11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>2(для ВМР) - около мех.двора</t>
    </r>
  </si>
  <si>
    <t>на кладбище ( 2 в ценре, 2 по углам), 2(для ВМР) - около мех.двора</t>
  </si>
  <si>
    <t>д.М.Быков</t>
  </si>
  <si>
    <t>д.Залесье</t>
  </si>
  <si>
    <t>в деревне</t>
  </si>
  <si>
    <t>3-вдоль улицы</t>
  </si>
  <si>
    <t>3-в центре</t>
  </si>
  <si>
    <t>на кладбище по ул.Луговой, на кладбище около трассы</t>
  </si>
  <si>
    <t xml:space="preserve"> 1-на кладбище за деревней</t>
  </si>
  <si>
    <r>
      <t xml:space="preserve"> 1 - на озере (около беседки</t>
    </r>
    <r>
      <rPr>
        <b/>
        <sz val="11"/>
        <rFont val="Times New Roman"/>
        <family val="1"/>
        <charset val="204"/>
      </rPr>
      <t>)</t>
    </r>
    <r>
      <rPr>
        <sz val="11"/>
        <rFont val="Times New Roman"/>
        <family val="1"/>
        <charset val="204"/>
      </rPr>
      <t/>
    </r>
  </si>
  <si>
    <t>коммунальным отходам КУП "Слуцкое ЖКХ"</t>
  </si>
  <si>
    <t xml:space="preserve">Заместитель председателя </t>
  </si>
  <si>
    <t>Слуцкого районного исполнительного комитета</t>
  </si>
  <si>
    <t>Всего</t>
  </si>
  <si>
    <t xml:space="preserve">1-  в саду за деревней; 2-  на кладбище возле дороги          </t>
  </si>
  <si>
    <r>
      <t>1 - на кладбище около трассы</t>
    </r>
    <r>
      <rPr>
        <sz val="11"/>
        <rFont val="Times New Roman"/>
        <family val="1"/>
        <charset val="204"/>
      </rPr>
      <t xml:space="preserve">; 1-  на кладбище возле дороги, 2ВМР- около мех.двора </t>
    </r>
  </si>
  <si>
    <t xml:space="preserve">2 - около кладбища, 1 - на кладбище </t>
  </si>
  <si>
    <t xml:space="preserve">на кладбище ,                                  2ВМР- около мех.двора </t>
  </si>
  <si>
    <t>д.Прощицы</t>
  </si>
  <si>
    <t>д. Уланово</t>
  </si>
  <si>
    <t>д. Кухты</t>
  </si>
  <si>
    <t>д. Н. Нива</t>
  </si>
  <si>
    <t>д. Михейки</t>
  </si>
  <si>
    <t>2 и 4 пн</t>
  </si>
  <si>
    <t>аг. Весея</t>
  </si>
  <si>
    <t>д. Набушева</t>
  </si>
  <si>
    <t>д. Избудище</t>
  </si>
  <si>
    <t>д. Липники</t>
  </si>
  <si>
    <t xml:space="preserve">1- кладбище </t>
  </si>
  <si>
    <t>2 - около кладбищ</t>
  </si>
  <si>
    <t>4-на кадбище, 2(для ВМР) - около мех.двора</t>
  </si>
  <si>
    <t>д. Буда Гресская</t>
  </si>
  <si>
    <t>2 - кладбище</t>
  </si>
  <si>
    <t>д. Ульяновка</t>
  </si>
  <si>
    <t>д. Шведы</t>
  </si>
  <si>
    <t xml:space="preserve"> 1 - на кладбище</t>
  </si>
  <si>
    <t>1 - на въезде</t>
  </si>
  <si>
    <t>26, 24</t>
  </si>
  <si>
    <t>2-  на кладбище</t>
  </si>
  <si>
    <t>д. Клешево</t>
  </si>
  <si>
    <t>1-на кладбище</t>
  </si>
  <si>
    <t>на кладбище,                                     2(для ВМР) - около мех.двора</t>
  </si>
  <si>
    <t>д. Ваньковщина</t>
  </si>
  <si>
    <t>д. Середняки</t>
  </si>
  <si>
    <t>2- стар кладбище; 2- нов. кладб</t>
  </si>
  <si>
    <t>5-около кладбища</t>
  </si>
  <si>
    <t>д.Волоты</t>
  </si>
  <si>
    <t>д. Паничи</t>
  </si>
  <si>
    <t>д. Ивань</t>
  </si>
  <si>
    <t>д. Лесище</t>
  </si>
  <si>
    <t>д. Маглыши</t>
  </si>
  <si>
    <t>3- на кладбище</t>
  </si>
  <si>
    <t>д. Козловичи</t>
  </si>
  <si>
    <t>д. М.Слива</t>
  </si>
  <si>
    <t>д. Заградье</t>
  </si>
  <si>
    <t>д. Мерешино</t>
  </si>
  <si>
    <t xml:space="preserve"> на кладбище</t>
  </si>
  <si>
    <t>д. Рабак</t>
  </si>
  <si>
    <t>д. Повстынь</t>
  </si>
  <si>
    <t>пн (апр-май);  2 и 4 пн (июнь-сент); 4 пн (окт-дек); не вывозят (январь-март)</t>
  </si>
  <si>
    <t>д.Ануфровичи</t>
  </si>
  <si>
    <t>д .Павловка</t>
  </si>
  <si>
    <t>д .Покрашево</t>
  </si>
  <si>
    <t>3- на кладбище;                                   2(для ВМР) - около мех.двора</t>
  </si>
  <si>
    <t>3-на кладбище;                                         2(для ВМР) - около мех.двора</t>
  </si>
  <si>
    <t>5-кладбище со стороны Ульяновки; 3-кладбище со стороны Слуцка, 2(для ВМР) - около мех.двора</t>
  </si>
  <si>
    <t xml:space="preserve"> кладбище</t>
  </si>
  <si>
    <t>д.  Пятница</t>
  </si>
  <si>
    <t>д. Чайчицы</t>
  </si>
  <si>
    <t>на кладбище,                                             2(для ВМР) - около мех.двора</t>
  </si>
  <si>
    <t>21, 28, 19</t>
  </si>
  <si>
    <t>26, 28</t>
  </si>
  <si>
    <t>26, 28, 19</t>
  </si>
  <si>
    <t>д.  Волошево</t>
  </si>
  <si>
    <t>д.  Круглое</t>
  </si>
  <si>
    <t>д.  Сливка</t>
  </si>
  <si>
    <t>д.  Хиноловка</t>
  </si>
  <si>
    <t>д.  Мелитоново</t>
  </si>
  <si>
    <t>д. Оступище</t>
  </si>
  <si>
    <t>в центре</t>
  </si>
  <si>
    <t>ул. Юбилейная, 1,5</t>
  </si>
  <si>
    <t>пн, пт</t>
  </si>
  <si>
    <t>2- ул. Советская, 1 а; 1- около ДК;2(для ВМР) - около мех.двора</t>
  </si>
  <si>
    <t xml:space="preserve">2 и 4 пн </t>
  </si>
  <si>
    <t>1 и 3 пт</t>
  </si>
  <si>
    <t>ул. Новая, 13,14,15,16</t>
  </si>
  <si>
    <t xml:space="preserve"> 2(для ВМР) - около мех.двора</t>
  </si>
  <si>
    <t>2 ВМР-ул.Советская;  2 ВМР-магаз; 2(для ВМР) - около мех.двора</t>
  </si>
  <si>
    <t xml:space="preserve">Начальник отдела по экологии и </t>
  </si>
  <si>
    <t>С.М. Доморад</t>
  </si>
  <si>
    <t>А.М. Хоревич</t>
  </si>
  <si>
    <t>2 и 4 среда (апр-июнь); 2  среда (июль-окт); не забирают (нояб-март)</t>
  </si>
  <si>
    <t>2 и 4 четверг (апр-июнь); 2  четверг (июль-окт); не забирают (нояб-март)</t>
  </si>
  <si>
    <t xml:space="preserve">4 пн (янв-фев); пн,пт (апрель); пн (май); 2 и 4 пн (март, июнь-дек); </t>
  </si>
  <si>
    <t xml:space="preserve">2 и 4 пн (окт-дек, март); пн,пт (апрель); пн (май-сент)            </t>
  </si>
  <si>
    <t xml:space="preserve"> пн (апр); 2 и 4 пн (май) ; 4 пн (июнь-март)</t>
  </si>
  <si>
    <t xml:space="preserve"> пн (апр-сент); 2 и 4 пн (март) ; 4 пн (нояб-фев)</t>
  </si>
  <si>
    <t xml:space="preserve">пн (апрель);  2 и 4  пн (май);  4 пн (июнь-март) </t>
  </si>
  <si>
    <t>пн (апрель); пн (май); 2 и 4  пн (июнь-окт, март); 4 пн (нояб-фев)</t>
  </si>
  <si>
    <t>4- около кладбища</t>
  </si>
  <si>
    <t>пн (апр); 2 и 4 пн (май-сент); 3 пн (окт-нояб);  не забирают (дек-март)</t>
  </si>
  <si>
    <t>пт (апр); 3 пт (март-окт); не забирают (дек-март)</t>
  </si>
  <si>
    <t>чт (апр); 3 чт (март-окт); не забирают (дек-март)</t>
  </si>
  <si>
    <t>пн (апр); 3 пн (март-окт); не забирают (дек-март)</t>
  </si>
  <si>
    <t>пн (апр-сент); 2 и 4 пн (окт-март)</t>
  </si>
  <si>
    <t>пн (апр); 4 пн (май-нояб); не забирают (дек-март)</t>
  </si>
  <si>
    <t>2-поворот на ферму налево;1-в конце деревне</t>
  </si>
  <si>
    <t xml:space="preserve">    2- ул. Солнечная за домом 14; 4 - за магазином;  1 - в парке; 2(для ВМР) - около мех.двора</t>
  </si>
  <si>
    <t>6 - парк</t>
  </si>
  <si>
    <t>4- около МТП</t>
  </si>
  <si>
    <t xml:space="preserve"> вт, пт (март-окт); вт (нояб-фев)</t>
  </si>
  <si>
    <t xml:space="preserve"> вт, пт (апр);  вт (май-окт); 1 и 3 вт (нояб-март)</t>
  </si>
  <si>
    <t xml:space="preserve"> вт, пт (апр);  2 и 4 вт (май-окт); 2 вт (нояб-март)</t>
  </si>
  <si>
    <t xml:space="preserve"> вт (апр);  2 и 4 вт (май-окт); 2 вт (нояб-март)</t>
  </si>
  <si>
    <t xml:space="preserve"> вт (апр);  4 вт (май-окт); не забирают (нояб-фев)</t>
  </si>
  <si>
    <t>2  и 4 вт  (апр); 4 вт  (март, май-нояб); не вывозят (дек-фев)</t>
  </si>
  <si>
    <t>2-на кладбище №1,                            2-на кладбище №2</t>
  </si>
  <si>
    <t>д. Борок</t>
  </si>
  <si>
    <t>2  и 4 ср  (апр); 4 ср  (март, май-нояб); не вывозят (дек-фев)</t>
  </si>
  <si>
    <t>2  и 4 ср (апр-нояб); ( 4 ср (дек-март)</t>
  </si>
  <si>
    <t xml:space="preserve">  чт (апр-сент); 2 и 4 чт (окт-дек, март); не вывозят (янв-фев)</t>
  </si>
  <si>
    <t xml:space="preserve">  чт (апр-сент);  4 чт (окт-дек, март); не вывозят (янв-фев)</t>
  </si>
  <si>
    <t>4- стар кладбище</t>
  </si>
  <si>
    <t>2- новое кладбище</t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</si>
  <si>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2(для ВМР) - около мех.двора</t>
    </r>
  </si>
  <si>
    <t>чт (март-окт); 1 и 3 чт (нояб-фев)</t>
  </si>
  <si>
    <t>чт (апр-май); 1 и 3 чт (июнь-окт); не вывозят (нояб-март)</t>
  </si>
  <si>
    <t>пт (апр-май); 1 и 3 пт (июнь-окт); не вывозят (нояб-март)</t>
  </si>
  <si>
    <t>чт (апр-май, март); 1 и 3 чт (июнь-окт); не вывозят (нояб-фев)</t>
  </si>
  <si>
    <t>ср (март-окт); 1 и 3 ср (нояб-фев)</t>
  </si>
  <si>
    <t xml:space="preserve">чт (апр-окт);  1 и 3 чт (нояб-март) </t>
  </si>
  <si>
    <t xml:space="preserve">чт (апр-окт);  1 и 3 чт (нояб, март);  не вывозят (нояб-февр) </t>
  </si>
  <si>
    <t>3- стар кладбище</t>
  </si>
  <si>
    <r>
      <t>2- нов.кладбище</t>
    </r>
    <r>
      <rPr>
        <b/>
        <sz val="11"/>
        <rFont val="Times New Roman"/>
        <family val="1"/>
        <charset val="204"/>
      </rPr>
      <t xml:space="preserve"> </t>
    </r>
  </si>
  <si>
    <t xml:space="preserve">чт (апр-окт);  1 и 3 чт (нояб,март), не вывозят (дек-фев) </t>
  </si>
  <si>
    <t xml:space="preserve"> 2(для ВМР) - около мех.двор </t>
  </si>
  <si>
    <t>пн (март-окт); 2 и  4 пн (нояб); не вывозят (дек-февр)</t>
  </si>
  <si>
    <t>пн (апр); 2 и  4 пн (март, май-сент);  4 пн (окт-нояб); не вывозят (дек-февр)</t>
  </si>
  <si>
    <t>пн (апр-окт); 2 и  4 пн (март, нояб); не вывозят (дек-февр)</t>
  </si>
  <si>
    <t>пн (апр); 2и 4 пн ( март, май); 4 пн (июнь-нояб); не вывозят (дек-февр)</t>
  </si>
  <si>
    <t>около агроусадьба Сасновый бор</t>
  </si>
  <si>
    <t>пн (апр-окт);  2 и 4 пн (март, нояб); не вывозят (дек-фев)</t>
  </si>
  <si>
    <t>пн (апр-окт);  2 и 4 пн (фев,март, нояб); 2 н (дек, янв)</t>
  </si>
  <si>
    <t>пн (апр-май);  2 и 4 пн (март, июнь-окт); 4 пн (нояб-дек); не вывозят (январь-фев)</t>
  </si>
  <si>
    <t>ср (апр-май); 2 и 4 нед (март, июнь-окт);  не вывозят (нояб-март)</t>
  </si>
  <si>
    <t>2 и 4 ср (апр-май);  4 нед (март, июнь-окт);  не вывозят (нояб-март)</t>
  </si>
  <si>
    <t>ср (апр-май);  4 нед (март, июнь-окт);  не вывозят (нояб-март)</t>
  </si>
  <si>
    <t>вт,чт,вс (апр); вт,чт (май-нояб); вт (март); 3 вт (дек-фев)</t>
  </si>
  <si>
    <t>вт (апр); 2 и 4 вт (май-нояб); не вывозят (дек-фев)</t>
  </si>
  <si>
    <t xml:space="preserve">вт (апр-нояб); 2 и 4 вт (март); не вывозят (дек-фев) </t>
  </si>
  <si>
    <t xml:space="preserve"> 2 ВМР - напротив кладбища;  2 ВМР - в центре; 2(для ВМР) - около мех.двора</t>
  </si>
  <si>
    <t>пт (март-апр); 1 и 3 пт (янв, май-июль); 3 пт (авг-дек); не вывозят (фев)</t>
  </si>
  <si>
    <t xml:space="preserve"> пт (апр); 1 и 3 (июль, сент); не вывозят (янв-март, май-июнь, авг, окт-дек)</t>
  </si>
  <si>
    <t>2 и 4 пт (апр-окт); 4 пт (нояб-март)</t>
  </si>
  <si>
    <t>д. Чирвоная сторона</t>
  </si>
  <si>
    <t>2 и 4 пт</t>
  </si>
  <si>
    <t>4 пт</t>
  </si>
  <si>
    <t>по заявке</t>
  </si>
  <si>
    <t>2 и 4 среда (апр-июнь); 2  среда (июль-окт); не забирают (нояб-март).                   ВМР -по заявке.</t>
  </si>
  <si>
    <t xml:space="preserve">2 и 4 пн (окт-март); пн,пт (апрель);   пн (май-сент)                                        ВМР -по заявке.       </t>
  </si>
  <si>
    <t xml:space="preserve">1 и 3 пн                                                       ВМР -по заявке. </t>
  </si>
  <si>
    <t xml:space="preserve">понедельник                                              ВМР -по заявке. </t>
  </si>
  <si>
    <t xml:space="preserve">пн (апр-сент); 2 и 4 пн (окт-март)                    ВМР -по заявке. </t>
  </si>
  <si>
    <t>2  и 4 вт  (апр); 4 вт  (март, май-нояб); не вывозят (дек-фев)                                    ВМР -по заявке.</t>
  </si>
  <si>
    <t xml:space="preserve">  чт (апр-сент); 2 и 4 чт (окт-дек, март); не вывозят (янв-фев)              ВМР -по заявке.</t>
  </si>
  <si>
    <t>пн (апр-май);  2 и 4 пн (март, июнь-окт); 4 пн (нояб-дек); не вывозят (январь-фев)                                              ВМР -по заявке.</t>
  </si>
  <si>
    <t>ср (апр-май); 2 и 4 нед (март, июнь-окт);  не вывозят (нояб-март)                     ВМР -по заявке.</t>
  </si>
  <si>
    <t>вт,чт,вс (апр); вт,чт (май-нояб); вт (март); 2 и 4 вт (дек-фев)                    ВМР -по заявке.</t>
  </si>
  <si>
    <t>вт,чт,вс (апр); вт,чт (май-нояб); вт (март); 3 вт (дек-фев)                            ВМР -по заявке.</t>
  </si>
  <si>
    <r>
      <t>5- стар кладбище; 2- нов. кладб</t>
    </r>
    <r>
      <rPr>
        <b/>
        <sz val="11"/>
        <rFont val="Times New Roman"/>
        <family val="1"/>
        <charset val="204"/>
      </rPr>
      <t xml:space="preserve"> </t>
    </r>
  </si>
  <si>
    <t xml:space="preserve">2-на кладбище </t>
  </si>
  <si>
    <t xml:space="preserve"> 1 - кладбище</t>
  </si>
  <si>
    <t>1 около кладбищ</t>
  </si>
  <si>
    <t>2-кладбище</t>
  </si>
  <si>
    <t>пн</t>
  </si>
  <si>
    <r>
      <t>2- стар кладбище;                                      4- нов.кладбище</t>
    </r>
    <r>
      <rPr>
        <b/>
        <sz val="11"/>
        <rFont val="Times New Roman"/>
        <family val="1"/>
        <charset val="204"/>
      </rPr>
      <t xml:space="preserve"> </t>
    </r>
  </si>
  <si>
    <t xml:space="preserve">                                                           Приложение 4. Дни вывоза контейнеров для ТКО в сельских населенных пунктах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</si>
</sst>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1">
    <xf numFmtId="0" fontId="0" fillId="0" borderId="0" xfId="0"/>
    <xf numFmtId="0" fontId="0" fillId="3" borderId="0" xfId="0" applyFill="1"/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 applyAlignment="1">
      <alignment wrapText="1"/>
    </xf>
    <xf numFmtId="49" fontId="4" fillId="0" borderId="0" xfId="0" applyNumberFormat="1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0" fillId="0" borderId="0" xfId="0" applyFont="1"/>
    <xf numFmtId="0" fontId="4" fillId="3" borderId="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3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8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4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5"/>
  <sheetViews>
    <sheetView tabSelected="1" zoomScaleNormal="100" workbookViewId="0">
      <pane ySplit="4" topLeftCell="A173" activePane="bottomLeft" state="frozen"/>
      <selection pane="bottomLeft" activeCell="A172" sqref="A172:XFD172"/>
    </sheetView>
  </sheetViews>
  <sheetFormatPr defaultRowHeight="15" x14ac:dyDescent="0.25"/>
  <cols>
    <col min="2" max="2" width="4.42578125" style="7" customWidth="1"/>
    <col min="3" max="3" width="11.42578125" style="7" hidden="1" customWidth="1"/>
    <col min="4" max="4" width="18" style="7" customWidth="1"/>
    <col min="5" max="5" width="10.85546875" style="7" customWidth="1"/>
    <col min="6" max="6" width="12" style="7" customWidth="1"/>
    <col min="7" max="7" width="11.85546875" style="7" customWidth="1"/>
    <col min="8" max="8" width="30" style="53" customWidth="1"/>
    <col min="9" max="9" width="27" style="7" customWidth="1"/>
    <col min="10" max="10" width="37.5703125" style="6" customWidth="1"/>
    <col min="11" max="11" width="9.7109375" style="10" customWidth="1"/>
    <col min="12" max="12" width="12.140625" style="26" customWidth="1"/>
  </cols>
  <sheetData>
    <row r="1" spans="2:12" x14ac:dyDescent="0.25">
      <c r="J1" s="33"/>
    </row>
    <row r="2" spans="2:12" x14ac:dyDescent="0.25">
      <c r="B2" s="8" t="s">
        <v>355</v>
      </c>
      <c r="C2" s="8"/>
      <c r="D2" s="8"/>
      <c r="E2" s="8"/>
      <c r="F2" s="8"/>
      <c r="G2" s="8"/>
      <c r="H2" s="56"/>
      <c r="I2" s="8"/>
      <c r="J2" s="9"/>
    </row>
    <row r="3" spans="2:12" x14ac:dyDescent="0.25">
      <c r="B3" s="32"/>
      <c r="C3" s="8"/>
      <c r="D3" s="8"/>
      <c r="E3" s="8"/>
      <c r="F3" s="8"/>
      <c r="G3" s="8"/>
      <c r="H3" s="56"/>
      <c r="I3" s="8"/>
      <c r="J3" s="9"/>
    </row>
    <row r="4" spans="2:12" ht="92.25" customHeight="1" x14ac:dyDescent="0.25">
      <c r="B4" s="12" t="s">
        <v>167</v>
      </c>
      <c r="C4" s="11"/>
      <c r="D4" s="12" t="s">
        <v>92</v>
      </c>
      <c r="E4" s="12" t="s">
        <v>145</v>
      </c>
      <c r="F4" s="12" t="s">
        <v>146</v>
      </c>
      <c r="G4" s="12" t="s">
        <v>147</v>
      </c>
      <c r="H4" s="40" t="s">
        <v>100</v>
      </c>
      <c r="I4" s="13" t="s">
        <v>123</v>
      </c>
      <c r="J4" s="13" t="s">
        <v>162</v>
      </c>
      <c r="K4" s="14" t="s">
        <v>173</v>
      </c>
      <c r="L4" s="5" t="s">
        <v>124</v>
      </c>
    </row>
    <row r="5" spans="2:12" ht="16.5" customHeight="1" x14ac:dyDescent="0.25">
      <c r="B5" s="62" t="s">
        <v>101</v>
      </c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s="1" customFormat="1" ht="39" customHeight="1" x14ac:dyDescent="0.25">
      <c r="B6" s="11">
        <v>1</v>
      </c>
      <c r="C6" s="16" t="s">
        <v>40</v>
      </c>
      <c r="D6" s="17" t="s">
        <v>41</v>
      </c>
      <c r="E6" s="17">
        <v>1</v>
      </c>
      <c r="F6" s="18">
        <v>2</v>
      </c>
      <c r="G6" s="18"/>
      <c r="H6" s="43" t="s">
        <v>143</v>
      </c>
      <c r="I6" s="18" t="s">
        <v>130</v>
      </c>
      <c r="J6" s="12" t="s">
        <v>270</v>
      </c>
      <c r="K6" s="27" t="s">
        <v>170</v>
      </c>
      <c r="L6" s="11">
        <v>22</v>
      </c>
    </row>
    <row r="7" spans="2:12" s="1" customFormat="1" ht="36" customHeight="1" x14ac:dyDescent="0.25">
      <c r="B7" s="11">
        <f>B6+1</f>
        <v>2</v>
      </c>
      <c r="C7" s="16" t="s">
        <v>40</v>
      </c>
      <c r="D7" s="17" t="s">
        <v>41</v>
      </c>
      <c r="E7" s="17">
        <v>1</v>
      </c>
      <c r="F7" s="18">
        <v>1</v>
      </c>
      <c r="G7" s="18"/>
      <c r="H7" s="43" t="s">
        <v>188</v>
      </c>
      <c r="I7" s="18" t="s">
        <v>130</v>
      </c>
      <c r="J7" s="12" t="s">
        <v>270</v>
      </c>
      <c r="K7" s="27" t="s">
        <v>170</v>
      </c>
      <c r="L7" s="11">
        <v>22</v>
      </c>
    </row>
    <row r="8" spans="2:12" s="1" customFormat="1" ht="36" customHeight="1" x14ac:dyDescent="0.25">
      <c r="B8" s="11">
        <f t="shared" ref="B8:B17" si="0">B7+1</f>
        <v>3</v>
      </c>
      <c r="C8" s="16" t="s">
        <v>40</v>
      </c>
      <c r="D8" s="17" t="s">
        <v>41</v>
      </c>
      <c r="E8" s="17">
        <v>1</v>
      </c>
      <c r="F8" s="18">
        <v>7</v>
      </c>
      <c r="G8" s="18"/>
      <c r="H8" s="43" t="s">
        <v>264</v>
      </c>
      <c r="I8" s="18" t="s">
        <v>130</v>
      </c>
      <c r="J8" s="12" t="s">
        <v>125</v>
      </c>
      <c r="K8" s="27" t="s">
        <v>170</v>
      </c>
      <c r="L8" s="11">
        <v>22</v>
      </c>
    </row>
    <row r="9" spans="2:12" s="1" customFormat="1" ht="36.75" customHeight="1" x14ac:dyDescent="0.25">
      <c r="B9" s="11">
        <f t="shared" si="0"/>
        <v>4</v>
      </c>
      <c r="C9" s="16" t="s">
        <v>40</v>
      </c>
      <c r="D9" s="17" t="s">
        <v>42</v>
      </c>
      <c r="E9" s="17">
        <v>2</v>
      </c>
      <c r="F9" s="16">
        <v>2</v>
      </c>
      <c r="G9" s="16"/>
      <c r="H9" s="46" t="s">
        <v>186</v>
      </c>
      <c r="I9" s="18" t="s">
        <v>130</v>
      </c>
      <c r="J9" s="12" t="s">
        <v>270</v>
      </c>
      <c r="K9" s="27" t="s">
        <v>163</v>
      </c>
      <c r="L9" s="11">
        <v>22</v>
      </c>
    </row>
    <row r="10" spans="2:12" s="1" customFormat="1" ht="48.75" customHeight="1" x14ac:dyDescent="0.25">
      <c r="B10" s="11">
        <f t="shared" si="0"/>
        <v>5</v>
      </c>
      <c r="C10" s="16" t="s">
        <v>40</v>
      </c>
      <c r="D10" s="17" t="s">
        <v>43</v>
      </c>
      <c r="E10" s="17">
        <v>2</v>
      </c>
      <c r="F10" s="18">
        <v>3</v>
      </c>
      <c r="G10" s="18"/>
      <c r="H10" s="43" t="s">
        <v>193</v>
      </c>
      <c r="I10" s="18" t="s">
        <v>130</v>
      </c>
      <c r="J10" s="12" t="s">
        <v>270</v>
      </c>
      <c r="K10" s="27" t="s">
        <v>163</v>
      </c>
      <c r="L10" s="11">
        <v>22</v>
      </c>
    </row>
    <row r="11" spans="2:12" s="1" customFormat="1" ht="51" customHeight="1" x14ac:dyDescent="0.25">
      <c r="B11" s="11">
        <f t="shared" si="0"/>
        <v>6</v>
      </c>
      <c r="C11" s="16" t="s">
        <v>40</v>
      </c>
      <c r="D11" s="17" t="s">
        <v>44</v>
      </c>
      <c r="E11" s="17">
        <v>3</v>
      </c>
      <c r="F11" s="16">
        <v>2</v>
      </c>
      <c r="G11" s="16">
        <v>2</v>
      </c>
      <c r="H11" s="43" t="s">
        <v>194</v>
      </c>
      <c r="I11" s="18" t="s">
        <v>130</v>
      </c>
      <c r="J11" s="12" t="s">
        <v>337</v>
      </c>
      <c r="K11" s="27" t="s">
        <v>164</v>
      </c>
      <c r="L11" s="11">
        <v>22</v>
      </c>
    </row>
    <row r="12" spans="2:12" s="1" customFormat="1" ht="44.25" customHeight="1" x14ac:dyDescent="0.25">
      <c r="B12" s="11">
        <f t="shared" si="0"/>
        <v>7</v>
      </c>
      <c r="C12" s="16" t="s">
        <v>40</v>
      </c>
      <c r="D12" s="17" t="s">
        <v>45</v>
      </c>
      <c r="E12" s="17">
        <v>1</v>
      </c>
      <c r="F12" s="16">
        <v>1</v>
      </c>
      <c r="G12" s="11"/>
      <c r="H12" s="40" t="s">
        <v>148</v>
      </c>
      <c r="I12" s="18" t="s">
        <v>130</v>
      </c>
      <c r="J12" s="12" t="s">
        <v>270</v>
      </c>
      <c r="K12" s="27" t="s">
        <v>164</v>
      </c>
      <c r="L12" s="11">
        <v>22</v>
      </c>
    </row>
    <row r="13" spans="2:12" s="1" customFormat="1" ht="49.5" customHeight="1" x14ac:dyDescent="0.25">
      <c r="B13" s="11">
        <f t="shared" si="0"/>
        <v>8</v>
      </c>
      <c r="C13" s="16" t="s">
        <v>40</v>
      </c>
      <c r="D13" s="17" t="s">
        <v>46</v>
      </c>
      <c r="E13" s="17">
        <v>1</v>
      </c>
      <c r="F13" s="16">
        <v>3</v>
      </c>
      <c r="G13" s="16"/>
      <c r="H13" s="43" t="s">
        <v>195</v>
      </c>
      <c r="I13" s="18" t="s">
        <v>130</v>
      </c>
      <c r="J13" s="12" t="s">
        <v>270</v>
      </c>
      <c r="K13" s="27" t="s">
        <v>163</v>
      </c>
      <c r="L13" s="11">
        <v>22</v>
      </c>
    </row>
    <row r="14" spans="2:12" s="30" customFormat="1" ht="42.75" customHeight="1" x14ac:dyDescent="0.25">
      <c r="B14" s="11">
        <f t="shared" si="0"/>
        <v>9</v>
      </c>
      <c r="C14" s="16" t="s">
        <v>40</v>
      </c>
      <c r="D14" s="17" t="s">
        <v>47</v>
      </c>
      <c r="E14" s="17">
        <v>1</v>
      </c>
      <c r="F14" s="16">
        <v>4</v>
      </c>
      <c r="G14" s="16"/>
      <c r="H14" s="43" t="s">
        <v>278</v>
      </c>
      <c r="I14" s="18" t="s">
        <v>130</v>
      </c>
      <c r="J14" s="12" t="s">
        <v>270</v>
      </c>
      <c r="K14" s="29" t="s">
        <v>169</v>
      </c>
      <c r="L14" s="16">
        <v>22</v>
      </c>
    </row>
    <row r="15" spans="2:12" s="30" customFormat="1" ht="46.5" customHeight="1" x14ac:dyDescent="0.25">
      <c r="B15" s="11">
        <f t="shared" si="0"/>
        <v>10</v>
      </c>
      <c r="C15" s="16" t="s">
        <v>40</v>
      </c>
      <c r="D15" s="17" t="s">
        <v>47</v>
      </c>
      <c r="E15" s="17">
        <v>1</v>
      </c>
      <c r="F15" s="16">
        <v>1</v>
      </c>
      <c r="G15" s="16"/>
      <c r="H15" s="43" t="s">
        <v>187</v>
      </c>
      <c r="I15" s="18" t="s">
        <v>130</v>
      </c>
      <c r="J15" s="12" t="s">
        <v>270</v>
      </c>
      <c r="K15" s="29" t="s">
        <v>169</v>
      </c>
      <c r="L15" s="16">
        <v>22</v>
      </c>
    </row>
    <row r="16" spans="2:12" s="1" customFormat="1" ht="45" customHeight="1" x14ac:dyDescent="0.25">
      <c r="B16" s="11">
        <f t="shared" si="0"/>
        <v>11</v>
      </c>
      <c r="C16" s="16" t="s">
        <v>40</v>
      </c>
      <c r="D16" s="17" t="s">
        <v>48</v>
      </c>
      <c r="E16" s="17">
        <v>1</v>
      </c>
      <c r="F16" s="16">
        <v>1</v>
      </c>
      <c r="G16" s="16"/>
      <c r="H16" s="43" t="s">
        <v>148</v>
      </c>
      <c r="I16" s="18" t="s">
        <v>130</v>
      </c>
      <c r="J16" s="12" t="s">
        <v>271</v>
      </c>
      <c r="K16" s="27" t="s">
        <v>169</v>
      </c>
      <c r="L16" s="11">
        <v>28</v>
      </c>
    </row>
    <row r="17" spans="2:12" s="1" customFormat="1" ht="31.5" customHeight="1" x14ac:dyDescent="0.25">
      <c r="B17" s="11">
        <f t="shared" si="0"/>
        <v>12</v>
      </c>
      <c r="C17" s="16" t="s">
        <v>40</v>
      </c>
      <c r="D17" s="17" t="s">
        <v>174</v>
      </c>
      <c r="E17" s="17">
        <v>1</v>
      </c>
      <c r="F17" s="16"/>
      <c r="G17" s="16">
        <v>2</v>
      </c>
      <c r="H17" s="43" t="s">
        <v>177</v>
      </c>
      <c r="I17" s="13"/>
      <c r="J17" s="18" t="s">
        <v>336</v>
      </c>
      <c r="K17" s="27"/>
      <c r="L17" s="11"/>
    </row>
    <row r="18" spans="2:12" s="1" customFormat="1" ht="16.5" customHeight="1" x14ac:dyDescent="0.25">
      <c r="B18" s="19"/>
      <c r="C18" s="28"/>
      <c r="D18" s="21" t="s">
        <v>99</v>
      </c>
      <c r="E18" s="28">
        <f>SUM(E6:E17)</f>
        <v>16</v>
      </c>
      <c r="F18" s="39">
        <f>SUM(F6:F17)</f>
        <v>27</v>
      </c>
      <c r="G18" s="39">
        <f t="shared" ref="G18" si="1">SUM(G6:G17)</f>
        <v>4</v>
      </c>
      <c r="H18" s="57"/>
      <c r="I18" s="16"/>
      <c r="J18" s="18"/>
      <c r="K18" s="27"/>
      <c r="L18" s="11"/>
    </row>
    <row r="19" spans="2:12" s="1" customFormat="1" ht="16.5" customHeight="1" x14ac:dyDescent="0.25">
      <c r="B19" s="65" t="s">
        <v>102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2:12" s="1" customFormat="1" ht="30.75" customHeight="1" x14ac:dyDescent="0.25">
      <c r="B20" s="11">
        <v>1</v>
      </c>
      <c r="C20" s="16" t="s">
        <v>11</v>
      </c>
      <c r="D20" s="16" t="s">
        <v>12</v>
      </c>
      <c r="E20" s="16">
        <v>1</v>
      </c>
      <c r="F20" s="16">
        <v>1</v>
      </c>
      <c r="G20" s="16"/>
      <c r="H20" s="41" t="s">
        <v>149</v>
      </c>
      <c r="I20" s="18" t="s">
        <v>130</v>
      </c>
      <c r="J20" s="12" t="s">
        <v>274</v>
      </c>
      <c r="K20" s="27" t="s">
        <v>164</v>
      </c>
      <c r="L20" s="11">
        <v>20</v>
      </c>
    </row>
    <row r="21" spans="2:12" s="1" customFormat="1" ht="25.5" customHeight="1" x14ac:dyDescent="0.25">
      <c r="B21" s="11">
        <f>B20+1</f>
        <v>2</v>
      </c>
      <c r="C21" s="16" t="s">
        <v>11</v>
      </c>
      <c r="D21" s="16" t="s">
        <v>129</v>
      </c>
      <c r="E21" s="16">
        <v>1</v>
      </c>
      <c r="F21" s="18">
        <v>3</v>
      </c>
      <c r="G21" s="18"/>
      <c r="H21" s="43" t="s">
        <v>183</v>
      </c>
      <c r="I21" s="18" t="s">
        <v>130</v>
      </c>
      <c r="J21" s="18" t="s">
        <v>127</v>
      </c>
      <c r="K21" s="27" t="s">
        <v>163</v>
      </c>
      <c r="L21" s="11">
        <v>20</v>
      </c>
    </row>
    <row r="22" spans="2:12" s="1" customFormat="1" ht="45" customHeight="1" x14ac:dyDescent="0.25">
      <c r="B22" s="11">
        <f t="shared" ref="B22:B30" si="2">B21+1</f>
        <v>3</v>
      </c>
      <c r="C22" s="16" t="s">
        <v>11</v>
      </c>
      <c r="D22" s="16" t="s">
        <v>13</v>
      </c>
      <c r="E22" s="16">
        <v>4</v>
      </c>
      <c r="F22" s="16">
        <v>7</v>
      </c>
      <c r="G22" s="16">
        <v>2</v>
      </c>
      <c r="H22" s="46" t="s">
        <v>196</v>
      </c>
      <c r="I22" s="18" t="s">
        <v>130</v>
      </c>
      <c r="J22" s="12" t="s">
        <v>338</v>
      </c>
      <c r="K22" s="27" t="s">
        <v>163</v>
      </c>
      <c r="L22" s="11">
        <v>20</v>
      </c>
    </row>
    <row r="23" spans="2:12" s="1" customFormat="1" ht="38.25" customHeight="1" x14ac:dyDescent="0.25">
      <c r="B23" s="11">
        <f t="shared" si="2"/>
        <v>4</v>
      </c>
      <c r="C23" s="16" t="s">
        <v>11</v>
      </c>
      <c r="D23" s="16" t="s">
        <v>115</v>
      </c>
      <c r="E23" s="16">
        <v>1</v>
      </c>
      <c r="F23" s="11">
        <v>4</v>
      </c>
      <c r="G23" s="31"/>
      <c r="H23" s="40" t="s">
        <v>93</v>
      </c>
      <c r="I23" s="18" t="s">
        <v>130</v>
      </c>
      <c r="J23" s="12" t="s">
        <v>272</v>
      </c>
      <c r="K23" s="27" t="s">
        <v>163</v>
      </c>
      <c r="L23" s="11">
        <v>20</v>
      </c>
    </row>
    <row r="24" spans="2:12" s="1" customFormat="1" ht="36.75" customHeight="1" x14ac:dyDescent="0.25">
      <c r="B24" s="11">
        <f t="shared" si="2"/>
        <v>5</v>
      </c>
      <c r="C24" s="16" t="s">
        <v>11</v>
      </c>
      <c r="D24" s="16" t="s">
        <v>116</v>
      </c>
      <c r="E24" s="16">
        <v>1</v>
      </c>
      <c r="F24" s="11">
        <v>2</v>
      </c>
      <c r="G24" s="31"/>
      <c r="H24" s="40" t="s">
        <v>93</v>
      </c>
      <c r="I24" s="18" t="s">
        <v>130</v>
      </c>
      <c r="J24" s="12" t="s">
        <v>273</v>
      </c>
      <c r="K24" s="27" t="s">
        <v>163</v>
      </c>
      <c r="L24" s="11">
        <v>20</v>
      </c>
    </row>
    <row r="25" spans="2:12" s="1" customFormat="1" ht="41.25" customHeight="1" x14ac:dyDescent="0.25">
      <c r="B25" s="11">
        <f t="shared" si="2"/>
        <v>6</v>
      </c>
      <c r="C25" s="16" t="s">
        <v>11</v>
      </c>
      <c r="D25" s="16" t="s">
        <v>197</v>
      </c>
      <c r="E25" s="16">
        <v>2</v>
      </c>
      <c r="F25" s="11">
        <v>4</v>
      </c>
      <c r="G25" s="31"/>
      <c r="H25" s="43" t="s">
        <v>223</v>
      </c>
      <c r="I25" s="18" t="s">
        <v>130</v>
      </c>
      <c r="J25" s="12" t="s">
        <v>275</v>
      </c>
      <c r="K25" s="27" t="s">
        <v>163</v>
      </c>
      <c r="L25" s="11">
        <v>20</v>
      </c>
    </row>
    <row r="26" spans="2:12" s="1" customFormat="1" ht="33.75" customHeight="1" x14ac:dyDescent="0.25">
      <c r="B26" s="11">
        <f t="shared" si="2"/>
        <v>7</v>
      </c>
      <c r="C26" s="16" t="s">
        <v>11</v>
      </c>
      <c r="D26" s="16" t="s">
        <v>198</v>
      </c>
      <c r="E26" s="16">
        <v>1</v>
      </c>
      <c r="F26" s="11">
        <v>2</v>
      </c>
      <c r="G26" s="31"/>
      <c r="H26" s="40" t="s">
        <v>93</v>
      </c>
      <c r="I26" s="18" t="s">
        <v>130</v>
      </c>
      <c r="J26" s="12" t="s">
        <v>276</v>
      </c>
      <c r="K26" s="27" t="s">
        <v>163</v>
      </c>
      <c r="L26" s="11">
        <v>20</v>
      </c>
    </row>
    <row r="27" spans="2:12" s="1" customFormat="1" ht="39" customHeight="1" x14ac:dyDescent="0.25">
      <c r="B27" s="11">
        <f t="shared" si="2"/>
        <v>8</v>
      </c>
      <c r="C27" s="16" t="s">
        <v>11</v>
      </c>
      <c r="D27" s="16" t="s">
        <v>199</v>
      </c>
      <c r="E27" s="16">
        <v>1</v>
      </c>
      <c r="F27" s="11">
        <v>4</v>
      </c>
      <c r="G27" s="31"/>
      <c r="H27" s="40" t="s">
        <v>93</v>
      </c>
      <c r="I27" s="18" t="s">
        <v>130</v>
      </c>
      <c r="J27" s="12" t="s">
        <v>277</v>
      </c>
      <c r="K27" s="27" t="s">
        <v>163</v>
      </c>
      <c r="L27" s="11">
        <v>20</v>
      </c>
    </row>
    <row r="28" spans="2:12" s="1" customFormat="1" ht="45" customHeight="1" x14ac:dyDescent="0.25">
      <c r="B28" s="11">
        <f t="shared" si="2"/>
        <v>9</v>
      </c>
      <c r="C28" s="16" t="s">
        <v>11</v>
      </c>
      <c r="D28" s="16" t="s">
        <v>200</v>
      </c>
      <c r="E28" s="16">
        <v>1</v>
      </c>
      <c r="F28" s="11">
        <v>2</v>
      </c>
      <c r="G28" s="31"/>
      <c r="H28" s="40" t="s">
        <v>93</v>
      </c>
      <c r="I28" s="18" t="s">
        <v>130</v>
      </c>
      <c r="J28" s="12" t="s">
        <v>277</v>
      </c>
      <c r="K28" s="27" t="s">
        <v>163</v>
      </c>
      <c r="L28" s="11">
        <v>20</v>
      </c>
    </row>
    <row r="29" spans="2:12" s="1" customFormat="1" ht="45" customHeight="1" x14ac:dyDescent="0.25">
      <c r="B29" s="11">
        <f t="shared" si="2"/>
        <v>10</v>
      </c>
      <c r="C29" s="16" t="s">
        <v>11</v>
      </c>
      <c r="D29" s="16" t="s">
        <v>201</v>
      </c>
      <c r="E29" s="16">
        <v>1</v>
      </c>
      <c r="F29" s="11">
        <v>4</v>
      </c>
      <c r="G29" s="31"/>
      <c r="H29" s="40" t="s">
        <v>93</v>
      </c>
      <c r="I29" s="18" t="s">
        <v>130</v>
      </c>
      <c r="J29" s="12" t="s">
        <v>275</v>
      </c>
      <c r="K29" s="27" t="s">
        <v>163</v>
      </c>
      <c r="L29" s="11">
        <v>20</v>
      </c>
    </row>
    <row r="30" spans="2:12" s="1" customFormat="1" ht="33.75" customHeight="1" x14ac:dyDescent="0.25">
      <c r="B30" s="11">
        <f t="shared" si="2"/>
        <v>11</v>
      </c>
      <c r="C30" s="16" t="s">
        <v>11</v>
      </c>
      <c r="D30" s="16" t="s">
        <v>198</v>
      </c>
      <c r="E30" s="16">
        <v>1</v>
      </c>
      <c r="F30" s="11">
        <v>2</v>
      </c>
      <c r="G30" s="31"/>
      <c r="H30" s="40" t="s">
        <v>93</v>
      </c>
      <c r="I30" s="18" t="s">
        <v>130</v>
      </c>
      <c r="J30" s="12" t="s">
        <v>276</v>
      </c>
      <c r="K30" s="27" t="s">
        <v>163</v>
      </c>
      <c r="L30" s="11">
        <v>20</v>
      </c>
    </row>
    <row r="31" spans="2:12" s="1" customFormat="1" ht="16.5" customHeight="1" x14ac:dyDescent="0.25">
      <c r="B31" s="19"/>
      <c r="C31" s="28"/>
      <c r="D31" s="28" t="s">
        <v>99</v>
      </c>
      <c r="E31" s="28">
        <f>SUM(E20:E30)</f>
        <v>15</v>
      </c>
      <c r="F31" s="49">
        <f t="shared" ref="F31:G31" si="3">SUM(F20:F30)</f>
        <v>35</v>
      </c>
      <c r="G31" s="49">
        <f t="shared" si="3"/>
        <v>2</v>
      </c>
      <c r="H31" s="58"/>
      <c r="I31" s="28"/>
      <c r="J31" s="22"/>
      <c r="K31" s="27"/>
      <c r="L31" s="11"/>
    </row>
    <row r="32" spans="2:12" s="1" customFormat="1" ht="16.5" customHeight="1" x14ac:dyDescent="0.25">
      <c r="B32" s="65" t="s">
        <v>103</v>
      </c>
      <c r="C32" s="66"/>
      <c r="D32" s="66"/>
      <c r="E32" s="66"/>
      <c r="F32" s="66"/>
      <c r="G32" s="66"/>
      <c r="H32" s="66"/>
      <c r="I32" s="66"/>
      <c r="J32" s="66"/>
      <c r="K32" s="66"/>
      <c r="L32" s="67"/>
    </row>
    <row r="33" spans="2:12" s="1" customFormat="1" ht="33" customHeight="1" x14ac:dyDescent="0.25">
      <c r="B33" s="11">
        <v>1</v>
      </c>
      <c r="C33" s="16" t="s">
        <v>34</v>
      </c>
      <c r="D33" s="17" t="s">
        <v>203</v>
      </c>
      <c r="E33" s="17">
        <v>2</v>
      </c>
      <c r="F33" s="16">
        <v>6</v>
      </c>
      <c r="G33" s="16"/>
      <c r="H33" s="43" t="s">
        <v>259</v>
      </c>
      <c r="I33" s="18" t="s">
        <v>130</v>
      </c>
      <c r="J33" s="12" t="s">
        <v>260</v>
      </c>
      <c r="K33" s="27" t="s">
        <v>169</v>
      </c>
      <c r="L33" s="11">
        <v>20.29</v>
      </c>
    </row>
    <row r="34" spans="2:12" s="1" customFormat="1" ht="41.25" customHeight="1" x14ac:dyDescent="0.25">
      <c r="B34" s="11">
        <f t="shared" ref="B34:B46" si="4">B33+1</f>
        <v>2</v>
      </c>
      <c r="C34" s="16" t="s">
        <v>34</v>
      </c>
      <c r="D34" s="17" t="s">
        <v>203</v>
      </c>
      <c r="E34" s="17">
        <v>3</v>
      </c>
      <c r="F34" s="16">
        <v>3</v>
      </c>
      <c r="G34" s="16">
        <v>2</v>
      </c>
      <c r="H34" s="43" t="s">
        <v>261</v>
      </c>
      <c r="I34" s="18" t="s">
        <v>130</v>
      </c>
      <c r="J34" s="12" t="s">
        <v>339</v>
      </c>
      <c r="K34" s="27" t="s">
        <v>169</v>
      </c>
      <c r="L34" s="11">
        <v>20</v>
      </c>
    </row>
    <row r="35" spans="2:12" s="1" customFormat="1" ht="46.5" customHeight="1" x14ac:dyDescent="0.25">
      <c r="B35" s="11">
        <f t="shared" si="4"/>
        <v>3</v>
      </c>
      <c r="C35" s="16" t="s">
        <v>34</v>
      </c>
      <c r="D35" s="17" t="s">
        <v>203</v>
      </c>
      <c r="E35" s="17">
        <v>1</v>
      </c>
      <c r="F35" s="16">
        <v>7</v>
      </c>
      <c r="G35" s="16"/>
      <c r="H35" s="43" t="s">
        <v>93</v>
      </c>
      <c r="I35" s="18" t="s">
        <v>130</v>
      </c>
      <c r="J35" s="12" t="s">
        <v>279</v>
      </c>
      <c r="K35" s="27" t="s">
        <v>169</v>
      </c>
      <c r="L35" s="11">
        <v>20</v>
      </c>
    </row>
    <row r="36" spans="2:12" s="1" customFormat="1" ht="30" customHeight="1" x14ac:dyDescent="0.25">
      <c r="B36" s="11">
        <f t="shared" si="4"/>
        <v>4</v>
      </c>
      <c r="C36" s="16" t="s">
        <v>34</v>
      </c>
      <c r="D36" s="17" t="s">
        <v>204</v>
      </c>
      <c r="E36" s="17">
        <v>1</v>
      </c>
      <c r="F36" s="16">
        <v>2</v>
      </c>
      <c r="G36" s="16"/>
      <c r="H36" s="43" t="s">
        <v>150</v>
      </c>
      <c r="I36" s="18" t="s">
        <v>130</v>
      </c>
      <c r="J36" s="12" t="s">
        <v>280</v>
      </c>
      <c r="K36" s="27" t="s">
        <v>169</v>
      </c>
      <c r="L36" s="11">
        <v>29</v>
      </c>
    </row>
    <row r="37" spans="2:12" s="1" customFormat="1" ht="35.25" customHeight="1" x14ac:dyDescent="0.25">
      <c r="B37" s="11">
        <f t="shared" si="4"/>
        <v>5</v>
      </c>
      <c r="C37" s="16" t="s">
        <v>34</v>
      </c>
      <c r="D37" s="17" t="s">
        <v>35</v>
      </c>
      <c r="E37" s="17">
        <v>1</v>
      </c>
      <c r="F37" s="18">
        <v>2</v>
      </c>
      <c r="G37" s="18"/>
      <c r="H37" s="43" t="s">
        <v>141</v>
      </c>
      <c r="I37" s="18" t="s">
        <v>130</v>
      </c>
      <c r="J37" s="12" t="s">
        <v>281</v>
      </c>
      <c r="K37" s="27" t="s">
        <v>170</v>
      </c>
      <c r="L37" s="11">
        <v>28</v>
      </c>
    </row>
    <row r="38" spans="2:12" s="1" customFormat="1" ht="32.25" customHeight="1" x14ac:dyDescent="0.25">
      <c r="B38" s="11">
        <f t="shared" si="4"/>
        <v>6</v>
      </c>
      <c r="C38" s="16" t="s">
        <v>34</v>
      </c>
      <c r="D38" s="17" t="s">
        <v>77</v>
      </c>
      <c r="E38" s="17">
        <v>1</v>
      </c>
      <c r="F38" s="18">
        <v>2</v>
      </c>
      <c r="G38" s="18"/>
      <c r="H38" s="43" t="s">
        <v>151</v>
      </c>
      <c r="I38" s="18" t="s">
        <v>130</v>
      </c>
      <c r="J38" s="12" t="s">
        <v>280</v>
      </c>
      <c r="K38" s="27" t="s">
        <v>169</v>
      </c>
      <c r="L38" s="11">
        <v>29</v>
      </c>
    </row>
    <row r="39" spans="2:12" s="1" customFormat="1" ht="30" customHeight="1" x14ac:dyDescent="0.25">
      <c r="B39" s="11">
        <f t="shared" si="4"/>
        <v>7</v>
      </c>
      <c r="C39" s="16" t="s">
        <v>34</v>
      </c>
      <c r="D39" s="17" t="s">
        <v>36</v>
      </c>
      <c r="E39" s="17">
        <v>2</v>
      </c>
      <c r="F39" s="18">
        <v>4</v>
      </c>
      <c r="G39" s="18"/>
      <c r="H39" s="43" t="s">
        <v>165</v>
      </c>
      <c r="I39" s="18" t="s">
        <v>130</v>
      </c>
      <c r="J39" s="12" t="s">
        <v>281</v>
      </c>
      <c r="K39" s="27" t="s">
        <v>163</v>
      </c>
      <c r="L39" s="11">
        <v>28</v>
      </c>
    </row>
    <row r="40" spans="2:12" s="1" customFormat="1" ht="37.5" customHeight="1" x14ac:dyDescent="0.25">
      <c r="B40" s="11">
        <f t="shared" si="4"/>
        <v>8</v>
      </c>
      <c r="C40" s="16" t="s">
        <v>34</v>
      </c>
      <c r="D40" s="17" t="s">
        <v>37</v>
      </c>
      <c r="E40" s="17">
        <v>1</v>
      </c>
      <c r="F40" s="18">
        <v>2</v>
      </c>
      <c r="G40" s="18"/>
      <c r="H40" s="43" t="s">
        <v>152</v>
      </c>
      <c r="I40" s="18" t="s">
        <v>130</v>
      </c>
      <c r="J40" s="12" t="s">
        <v>281</v>
      </c>
      <c r="K40" s="27" t="s">
        <v>163</v>
      </c>
      <c r="L40" s="11">
        <v>28</v>
      </c>
    </row>
    <row r="41" spans="2:12" s="1" customFormat="1" ht="34.5" customHeight="1" x14ac:dyDescent="0.25">
      <c r="B41" s="11">
        <f t="shared" si="4"/>
        <v>9</v>
      </c>
      <c r="C41" s="16" t="s">
        <v>34</v>
      </c>
      <c r="D41" s="17" t="s">
        <v>24</v>
      </c>
      <c r="E41" s="17">
        <v>1</v>
      </c>
      <c r="F41" s="16">
        <v>2</v>
      </c>
      <c r="G41" s="16"/>
      <c r="H41" s="43" t="s">
        <v>153</v>
      </c>
      <c r="I41" s="18" t="s">
        <v>130</v>
      </c>
      <c r="J41" s="12" t="s">
        <v>281</v>
      </c>
      <c r="K41" s="27" t="s">
        <v>163</v>
      </c>
      <c r="L41" s="11">
        <v>28</v>
      </c>
    </row>
    <row r="42" spans="2:12" s="1" customFormat="1" ht="27" customHeight="1" x14ac:dyDescent="0.25">
      <c r="B42" s="11">
        <f t="shared" si="4"/>
        <v>10</v>
      </c>
      <c r="C42" s="16" t="s">
        <v>34</v>
      </c>
      <c r="D42" s="17" t="s">
        <v>38</v>
      </c>
      <c r="E42" s="17">
        <v>1</v>
      </c>
      <c r="F42" s="16">
        <v>1</v>
      </c>
      <c r="G42" s="16"/>
      <c r="H42" s="43" t="s">
        <v>154</v>
      </c>
      <c r="I42" s="18" t="s">
        <v>130</v>
      </c>
      <c r="J42" s="12" t="s">
        <v>281</v>
      </c>
      <c r="K42" s="27" t="s">
        <v>163</v>
      </c>
      <c r="L42" s="11">
        <v>28</v>
      </c>
    </row>
    <row r="43" spans="2:12" s="1" customFormat="1" ht="31.5" customHeight="1" x14ac:dyDescent="0.25">
      <c r="B43" s="11">
        <f t="shared" si="4"/>
        <v>11</v>
      </c>
      <c r="C43" s="16"/>
      <c r="D43" s="17" t="s">
        <v>79</v>
      </c>
      <c r="E43" s="17">
        <v>1</v>
      </c>
      <c r="F43" s="18">
        <v>2</v>
      </c>
      <c r="G43" s="18"/>
      <c r="H43" s="43" t="s">
        <v>141</v>
      </c>
      <c r="I43" s="18" t="s">
        <v>130</v>
      </c>
      <c r="J43" s="12" t="s">
        <v>280</v>
      </c>
      <c r="K43" s="27" t="s">
        <v>169</v>
      </c>
      <c r="L43" s="11">
        <v>29</v>
      </c>
    </row>
    <row r="44" spans="2:12" s="1" customFormat="1" ht="36.75" customHeight="1" x14ac:dyDescent="0.25">
      <c r="B44" s="11">
        <f t="shared" si="4"/>
        <v>12</v>
      </c>
      <c r="C44" s="16"/>
      <c r="D44" s="17" t="s">
        <v>205</v>
      </c>
      <c r="E44" s="17">
        <v>1</v>
      </c>
      <c r="F44" s="18">
        <v>2</v>
      </c>
      <c r="G44" s="18"/>
      <c r="H44" s="43" t="s">
        <v>141</v>
      </c>
      <c r="I44" s="18" t="s">
        <v>130</v>
      </c>
      <c r="J44" s="12" t="s">
        <v>282</v>
      </c>
      <c r="K44" s="27" t="s">
        <v>163</v>
      </c>
      <c r="L44" s="11">
        <v>20</v>
      </c>
    </row>
    <row r="45" spans="2:12" s="1" customFormat="1" ht="36.75" customHeight="1" x14ac:dyDescent="0.25">
      <c r="B45" s="11">
        <f t="shared" si="4"/>
        <v>13</v>
      </c>
      <c r="C45" s="16"/>
      <c r="D45" s="17" t="s">
        <v>206</v>
      </c>
      <c r="E45" s="17">
        <v>1</v>
      </c>
      <c r="F45" s="18">
        <v>1</v>
      </c>
      <c r="G45" s="18"/>
      <c r="H45" s="43" t="s">
        <v>207</v>
      </c>
      <c r="I45" s="18" t="s">
        <v>130</v>
      </c>
      <c r="J45" s="12" t="s">
        <v>281</v>
      </c>
      <c r="K45" s="27" t="s">
        <v>163</v>
      </c>
      <c r="L45" s="11">
        <v>20</v>
      </c>
    </row>
    <row r="46" spans="2:12" s="1" customFormat="1" ht="33" customHeight="1" x14ac:dyDescent="0.25">
      <c r="B46" s="11">
        <f t="shared" si="4"/>
        <v>14</v>
      </c>
      <c r="C46" s="16"/>
      <c r="D46" s="17" t="s">
        <v>132</v>
      </c>
      <c r="E46" s="17">
        <v>1</v>
      </c>
      <c r="F46" s="18">
        <v>2</v>
      </c>
      <c r="G46" s="18"/>
      <c r="H46" s="43" t="s">
        <v>141</v>
      </c>
      <c r="I46" s="18" t="s">
        <v>130</v>
      </c>
      <c r="J46" s="12" t="s">
        <v>280</v>
      </c>
      <c r="K46" s="27" t="s">
        <v>163</v>
      </c>
      <c r="L46" s="11">
        <v>28</v>
      </c>
    </row>
    <row r="47" spans="2:12" s="1" customFormat="1" ht="31.5" customHeight="1" x14ac:dyDescent="0.25">
      <c r="B47" s="19"/>
      <c r="C47" s="28"/>
      <c r="D47" s="21" t="s">
        <v>99</v>
      </c>
      <c r="E47" s="22">
        <f>SUM(E33:E46)</f>
        <v>18</v>
      </c>
      <c r="F47" s="22">
        <f t="shared" ref="F47:G47" si="5">SUM(F33:F46)</f>
        <v>38</v>
      </c>
      <c r="G47" s="22">
        <f t="shared" si="5"/>
        <v>2</v>
      </c>
      <c r="H47" s="43"/>
      <c r="I47" s="16"/>
      <c r="J47" s="18"/>
      <c r="K47" s="27"/>
      <c r="L47" s="11"/>
    </row>
    <row r="48" spans="2:12" s="1" customFormat="1" ht="16.5" customHeight="1" x14ac:dyDescent="0.25">
      <c r="B48" s="68" t="s">
        <v>104</v>
      </c>
      <c r="C48" s="69"/>
      <c r="D48" s="69"/>
      <c r="E48" s="69"/>
      <c r="F48" s="69"/>
      <c r="G48" s="69"/>
      <c r="H48" s="69"/>
      <c r="I48" s="69"/>
      <c r="J48" s="69"/>
      <c r="K48" s="69"/>
      <c r="L48" s="70"/>
    </row>
    <row r="49" spans="2:12" s="1" customFormat="1" ht="45.75" customHeight="1" x14ac:dyDescent="0.25">
      <c r="B49" s="11">
        <v>1</v>
      </c>
      <c r="C49" s="16" t="s">
        <v>0</v>
      </c>
      <c r="D49" s="17" t="s">
        <v>1</v>
      </c>
      <c r="E49" s="17">
        <v>1</v>
      </c>
      <c r="F49" s="16">
        <v>2</v>
      </c>
      <c r="G49" s="16"/>
      <c r="H49" s="43" t="s">
        <v>208</v>
      </c>
      <c r="I49" s="18" t="s">
        <v>130</v>
      </c>
      <c r="J49" s="18" t="s">
        <v>283</v>
      </c>
      <c r="K49" s="27" t="s">
        <v>163</v>
      </c>
      <c r="L49" s="11">
        <v>25</v>
      </c>
    </row>
    <row r="50" spans="2:12" s="1" customFormat="1" ht="42.75" customHeight="1" x14ac:dyDescent="0.25">
      <c r="B50" s="11">
        <f>B49+1</f>
        <v>2</v>
      </c>
      <c r="C50" s="16" t="s">
        <v>0</v>
      </c>
      <c r="D50" s="17" t="s">
        <v>117</v>
      </c>
      <c r="E50" s="17">
        <v>4</v>
      </c>
      <c r="F50" s="18">
        <v>5</v>
      </c>
      <c r="G50" s="18">
        <v>2</v>
      </c>
      <c r="H50" s="43" t="s">
        <v>224</v>
      </c>
      <c r="I50" s="18" t="s">
        <v>130</v>
      </c>
      <c r="J50" s="18" t="s">
        <v>283</v>
      </c>
      <c r="K50" s="27" t="s">
        <v>171</v>
      </c>
      <c r="L50" s="11">
        <v>25</v>
      </c>
    </row>
    <row r="51" spans="2:12" s="1" customFormat="1" ht="81" customHeight="1" x14ac:dyDescent="0.25">
      <c r="B51" s="11">
        <f t="shared" ref="B51:B62" si="6">B50+1</f>
        <v>3</v>
      </c>
      <c r="C51" s="16" t="s">
        <v>0</v>
      </c>
      <c r="D51" s="17" t="s">
        <v>117</v>
      </c>
      <c r="E51" s="17">
        <v>4</v>
      </c>
      <c r="F51" s="18">
        <v>7</v>
      </c>
      <c r="G51" s="18">
        <v>2</v>
      </c>
      <c r="H51" s="43" t="s">
        <v>286</v>
      </c>
      <c r="I51" s="18" t="s">
        <v>130</v>
      </c>
      <c r="J51" s="18" t="s">
        <v>340</v>
      </c>
      <c r="K51" s="27" t="s">
        <v>171</v>
      </c>
      <c r="L51" s="11">
        <v>25</v>
      </c>
    </row>
    <row r="52" spans="2:12" s="1" customFormat="1" ht="38.25" customHeight="1" x14ac:dyDescent="0.25">
      <c r="B52" s="11">
        <f>B50+1</f>
        <v>3</v>
      </c>
      <c r="C52" s="16" t="s">
        <v>0</v>
      </c>
      <c r="D52" s="17" t="s">
        <v>2</v>
      </c>
      <c r="E52" s="17">
        <v>2</v>
      </c>
      <c r="F52" s="16">
        <v>3</v>
      </c>
      <c r="G52" s="16"/>
      <c r="H52" s="43" t="s">
        <v>285</v>
      </c>
      <c r="I52" s="18" t="s">
        <v>130</v>
      </c>
      <c r="J52" s="18" t="s">
        <v>353</v>
      </c>
      <c r="K52" s="27" t="s">
        <v>171</v>
      </c>
      <c r="L52" s="11">
        <v>25</v>
      </c>
    </row>
    <row r="53" spans="2:12" s="1" customFormat="1" ht="38.25" customHeight="1" x14ac:dyDescent="0.25">
      <c r="B53" s="11">
        <f>B51+1</f>
        <v>4</v>
      </c>
      <c r="C53" s="16" t="s">
        <v>0</v>
      </c>
      <c r="D53" s="17" t="s">
        <v>2</v>
      </c>
      <c r="E53" s="17">
        <v>1</v>
      </c>
      <c r="F53" s="16">
        <v>2</v>
      </c>
      <c r="G53" s="16"/>
      <c r="H53" s="43" t="s">
        <v>352</v>
      </c>
      <c r="I53" s="18" t="s">
        <v>130</v>
      </c>
      <c r="J53" s="18" t="s">
        <v>284</v>
      </c>
      <c r="K53" s="27" t="s">
        <v>171</v>
      </c>
      <c r="L53" s="11">
        <v>25</v>
      </c>
    </row>
    <row r="54" spans="2:12" s="45" customFormat="1" ht="28.5" customHeight="1" x14ac:dyDescent="0.25">
      <c r="B54" s="11">
        <f t="shared" si="6"/>
        <v>5</v>
      </c>
      <c r="C54" s="41" t="s">
        <v>0</v>
      </c>
      <c r="D54" s="42" t="s">
        <v>3</v>
      </c>
      <c r="E54" s="42">
        <v>1</v>
      </c>
      <c r="F54" s="41">
        <v>1</v>
      </c>
      <c r="G54" s="41"/>
      <c r="H54" s="43" t="s">
        <v>351</v>
      </c>
      <c r="I54" s="18" t="s">
        <v>130</v>
      </c>
      <c r="J54" s="18" t="s">
        <v>284</v>
      </c>
      <c r="K54" s="44" t="s">
        <v>170</v>
      </c>
      <c r="L54" s="40">
        <v>25</v>
      </c>
    </row>
    <row r="55" spans="2:12" s="45" customFormat="1" ht="28.5" customHeight="1" x14ac:dyDescent="0.25">
      <c r="B55" s="11">
        <f t="shared" si="6"/>
        <v>6</v>
      </c>
      <c r="C55" s="41" t="s">
        <v>0</v>
      </c>
      <c r="D55" s="42" t="s">
        <v>3</v>
      </c>
      <c r="E55" s="42">
        <v>1</v>
      </c>
      <c r="F55" s="41">
        <v>1</v>
      </c>
      <c r="G55" s="41"/>
      <c r="H55" s="43" t="s">
        <v>258</v>
      </c>
      <c r="I55" s="18" t="s">
        <v>130</v>
      </c>
      <c r="J55" s="18" t="s">
        <v>202</v>
      </c>
      <c r="K55" s="44" t="s">
        <v>170</v>
      </c>
      <c r="L55" s="40">
        <v>25</v>
      </c>
    </row>
    <row r="56" spans="2:12" s="45" customFormat="1" ht="39.75" customHeight="1" x14ac:dyDescent="0.25">
      <c r="B56" s="11">
        <f t="shared" si="6"/>
        <v>7</v>
      </c>
      <c r="C56" s="41" t="s">
        <v>0</v>
      </c>
      <c r="D56" s="42" t="s">
        <v>212</v>
      </c>
      <c r="E56" s="42">
        <v>1</v>
      </c>
      <c r="F56" s="41">
        <v>2</v>
      </c>
      <c r="G56" s="41"/>
      <c r="H56" s="43" t="s">
        <v>211</v>
      </c>
      <c r="I56" s="18" t="s">
        <v>130</v>
      </c>
      <c r="J56" s="18" t="s">
        <v>284</v>
      </c>
      <c r="K56" s="44" t="s">
        <v>170</v>
      </c>
      <c r="L56" s="40">
        <v>26</v>
      </c>
    </row>
    <row r="57" spans="2:12" s="45" customFormat="1" ht="33.75" customHeight="1" x14ac:dyDescent="0.25">
      <c r="B57" s="11">
        <f t="shared" si="6"/>
        <v>8</v>
      </c>
      <c r="C57" s="41" t="s">
        <v>0</v>
      </c>
      <c r="D57" s="42" t="s">
        <v>213</v>
      </c>
      <c r="E57" s="42">
        <v>1</v>
      </c>
      <c r="F57" s="41">
        <v>2</v>
      </c>
      <c r="G57" s="41"/>
      <c r="H57" s="43" t="s">
        <v>211</v>
      </c>
      <c r="I57" s="18" t="s">
        <v>130</v>
      </c>
      <c r="J57" s="18" t="s">
        <v>284</v>
      </c>
      <c r="K57" s="44" t="s">
        <v>170</v>
      </c>
      <c r="L57" s="40">
        <v>26</v>
      </c>
    </row>
    <row r="58" spans="2:12" s="45" customFormat="1" ht="39" customHeight="1" x14ac:dyDescent="0.25">
      <c r="B58" s="11">
        <f t="shared" si="6"/>
        <v>9</v>
      </c>
      <c r="C58" s="41" t="s">
        <v>0</v>
      </c>
      <c r="D58" s="42" t="s">
        <v>210</v>
      </c>
      <c r="E58" s="42">
        <v>1</v>
      </c>
      <c r="F58" s="41">
        <v>3</v>
      </c>
      <c r="G58" s="41"/>
      <c r="H58" s="43" t="s">
        <v>211</v>
      </c>
      <c r="I58" s="18" t="s">
        <v>130</v>
      </c>
      <c r="J58" s="18" t="s">
        <v>283</v>
      </c>
      <c r="K58" s="44" t="s">
        <v>170</v>
      </c>
      <c r="L58" s="40">
        <v>25</v>
      </c>
    </row>
    <row r="59" spans="2:12" s="45" customFormat="1" ht="30" customHeight="1" x14ac:dyDescent="0.25">
      <c r="B59" s="11">
        <f t="shared" si="6"/>
        <v>10</v>
      </c>
      <c r="C59" s="41" t="s">
        <v>0</v>
      </c>
      <c r="D59" s="42" t="s">
        <v>4</v>
      </c>
      <c r="E59" s="42">
        <v>1</v>
      </c>
      <c r="F59" s="41">
        <v>1</v>
      </c>
      <c r="G59" s="41"/>
      <c r="H59" s="43" t="s">
        <v>133</v>
      </c>
      <c r="I59" s="43" t="s">
        <v>130</v>
      </c>
      <c r="J59" s="43" t="s">
        <v>126</v>
      </c>
      <c r="K59" s="44" t="s">
        <v>163</v>
      </c>
      <c r="L59" s="40">
        <v>24</v>
      </c>
    </row>
    <row r="60" spans="2:12" s="1" customFormat="1" ht="36" customHeight="1" x14ac:dyDescent="0.25">
      <c r="B60" s="11">
        <f t="shared" si="6"/>
        <v>11</v>
      </c>
      <c r="C60" s="16" t="s">
        <v>0</v>
      </c>
      <c r="D60" s="17" t="s">
        <v>118</v>
      </c>
      <c r="E60" s="17">
        <v>1</v>
      </c>
      <c r="F60" s="18">
        <v>4</v>
      </c>
      <c r="G60" s="18">
        <v>2</v>
      </c>
      <c r="H60" s="43" t="s">
        <v>209</v>
      </c>
      <c r="I60" s="18" t="s">
        <v>130</v>
      </c>
      <c r="J60" s="18" t="s">
        <v>341</v>
      </c>
      <c r="K60" s="27" t="s">
        <v>169</v>
      </c>
      <c r="L60" s="11">
        <v>26</v>
      </c>
    </row>
    <row r="61" spans="2:12" s="1" customFormat="1" ht="30" customHeight="1" x14ac:dyDescent="0.25">
      <c r="B61" s="11">
        <f t="shared" si="6"/>
        <v>12</v>
      </c>
      <c r="C61" s="41" t="s">
        <v>0</v>
      </c>
      <c r="D61" s="42" t="s">
        <v>155</v>
      </c>
      <c r="E61" s="42">
        <v>1</v>
      </c>
      <c r="F61" s="43"/>
      <c r="G61" s="43">
        <v>2</v>
      </c>
      <c r="H61" s="43" t="s">
        <v>178</v>
      </c>
      <c r="I61" s="47"/>
      <c r="J61" s="43" t="s">
        <v>336</v>
      </c>
      <c r="K61" s="44"/>
      <c r="L61" s="40"/>
    </row>
    <row r="62" spans="2:12" s="45" customFormat="1" ht="30" customHeight="1" x14ac:dyDescent="0.25">
      <c r="B62" s="11">
        <f t="shared" si="6"/>
        <v>13</v>
      </c>
      <c r="C62" s="41" t="s">
        <v>0</v>
      </c>
      <c r="D62" s="42" t="s">
        <v>182</v>
      </c>
      <c r="E62" s="42">
        <v>1</v>
      </c>
      <c r="F62" s="43">
        <v>1</v>
      </c>
      <c r="G62" s="43"/>
      <c r="H62" s="43" t="s">
        <v>183</v>
      </c>
      <c r="I62" s="43" t="s">
        <v>130</v>
      </c>
      <c r="J62" s="43" t="s">
        <v>127</v>
      </c>
      <c r="K62" s="44" t="s">
        <v>170</v>
      </c>
      <c r="L62" s="40">
        <v>25</v>
      </c>
    </row>
    <row r="63" spans="2:12" s="1" customFormat="1" ht="30" customHeight="1" x14ac:dyDescent="0.25">
      <c r="B63" s="19"/>
      <c r="C63" s="28"/>
      <c r="D63" s="21" t="s">
        <v>99</v>
      </c>
      <c r="E63" s="22">
        <f>SUM(E49:E62)</f>
        <v>21</v>
      </c>
      <c r="F63" s="22">
        <f t="shared" ref="F63:G63" si="7">SUM(F49:F62)</f>
        <v>34</v>
      </c>
      <c r="G63" s="22">
        <f t="shared" si="7"/>
        <v>8</v>
      </c>
      <c r="H63" s="43"/>
      <c r="I63" s="16"/>
      <c r="J63" s="18"/>
      <c r="K63" s="27"/>
      <c r="L63" s="11"/>
    </row>
    <row r="64" spans="2:12" s="1" customFormat="1" ht="16.5" customHeight="1" x14ac:dyDescent="0.25">
      <c r="B64" s="65" t="s">
        <v>105</v>
      </c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5" spans="2:12" s="45" customFormat="1" ht="24" customHeight="1" x14ac:dyDescent="0.25">
      <c r="B65" s="40">
        <v>1</v>
      </c>
      <c r="C65" s="41" t="s">
        <v>20</v>
      </c>
      <c r="D65" s="42" t="s">
        <v>21</v>
      </c>
      <c r="E65" s="42">
        <v>1</v>
      </c>
      <c r="F65" s="41">
        <v>1</v>
      </c>
      <c r="G65" s="41"/>
      <c r="H65" s="41" t="s">
        <v>94</v>
      </c>
      <c r="I65" s="43" t="s">
        <v>130</v>
      </c>
      <c r="J65" s="43" t="s">
        <v>128</v>
      </c>
      <c r="K65" s="27" t="s">
        <v>163</v>
      </c>
      <c r="L65" s="40">
        <v>26</v>
      </c>
    </row>
    <row r="66" spans="2:12" s="1" customFormat="1" ht="36" customHeight="1" x14ac:dyDescent="0.25">
      <c r="B66" s="40">
        <f t="shared" ref="B66:B77" si="8">B65+1</f>
        <v>2</v>
      </c>
      <c r="C66" s="16" t="s">
        <v>20</v>
      </c>
      <c r="D66" s="17" t="s">
        <v>22</v>
      </c>
      <c r="E66" s="17">
        <v>1</v>
      </c>
      <c r="F66" s="16">
        <v>1</v>
      </c>
      <c r="G66" s="16"/>
      <c r="H66" s="43" t="s">
        <v>214</v>
      </c>
      <c r="I66" s="18" t="s">
        <v>130</v>
      </c>
      <c r="J66" s="18" t="s">
        <v>293</v>
      </c>
      <c r="K66" s="27" t="s">
        <v>163</v>
      </c>
      <c r="L66" s="11">
        <v>26</v>
      </c>
    </row>
    <row r="67" spans="2:12" s="45" customFormat="1" ht="33" customHeight="1" x14ac:dyDescent="0.25">
      <c r="B67" s="40">
        <f t="shared" si="8"/>
        <v>3</v>
      </c>
      <c r="C67" s="41" t="s">
        <v>20</v>
      </c>
      <c r="D67" s="42" t="s">
        <v>22</v>
      </c>
      <c r="E67" s="42">
        <v>1</v>
      </c>
      <c r="F67" s="41">
        <v>1</v>
      </c>
      <c r="G67" s="41"/>
      <c r="H67" s="43" t="s">
        <v>215</v>
      </c>
      <c r="I67" s="43" t="s">
        <v>130</v>
      </c>
      <c r="J67" s="43" t="s">
        <v>128</v>
      </c>
      <c r="K67" s="44" t="s">
        <v>163</v>
      </c>
      <c r="L67" s="40">
        <v>26</v>
      </c>
    </row>
    <row r="68" spans="2:12" s="1" customFormat="1" ht="35.25" customHeight="1" x14ac:dyDescent="0.25">
      <c r="B68" s="40">
        <f t="shared" si="8"/>
        <v>4</v>
      </c>
      <c r="C68" s="16" t="s">
        <v>20</v>
      </c>
      <c r="D68" s="17" t="s">
        <v>24</v>
      </c>
      <c r="E68" s="17">
        <v>1</v>
      </c>
      <c r="F68" s="16">
        <v>1</v>
      </c>
      <c r="G68" s="16"/>
      <c r="H68" s="43" t="s">
        <v>214</v>
      </c>
      <c r="I68" s="18" t="s">
        <v>130</v>
      </c>
      <c r="J68" s="18" t="s">
        <v>292</v>
      </c>
      <c r="K68" s="27" t="s">
        <v>163</v>
      </c>
      <c r="L68" s="11">
        <v>26</v>
      </c>
    </row>
    <row r="69" spans="2:12" s="1" customFormat="1" ht="33" customHeight="1" x14ac:dyDescent="0.25">
      <c r="B69" s="40">
        <f t="shared" si="8"/>
        <v>5</v>
      </c>
      <c r="C69" s="16" t="s">
        <v>20</v>
      </c>
      <c r="D69" s="17" t="s">
        <v>25</v>
      </c>
      <c r="E69" s="17">
        <v>1</v>
      </c>
      <c r="F69" s="16">
        <v>1</v>
      </c>
      <c r="G69" s="16"/>
      <c r="H69" s="41" t="s">
        <v>219</v>
      </c>
      <c r="I69" s="18" t="s">
        <v>130</v>
      </c>
      <c r="J69" s="18" t="s">
        <v>292</v>
      </c>
      <c r="K69" s="27" t="s">
        <v>163</v>
      </c>
      <c r="L69" s="11">
        <v>26</v>
      </c>
    </row>
    <row r="70" spans="2:12" s="1" customFormat="1" ht="33" customHeight="1" x14ac:dyDescent="0.25">
      <c r="B70" s="40">
        <f t="shared" si="8"/>
        <v>6</v>
      </c>
      <c r="C70" s="16" t="s">
        <v>20</v>
      </c>
      <c r="D70" s="17" t="s">
        <v>218</v>
      </c>
      <c r="E70" s="17">
        <v>1</v>
      </c>
      <c r="F70" s="16">
        <v>1</v>
      </c>
      <c r="G70" s="16"/>
      <c r="H70" s="41" t="s">
        <v>219</v>
      </c>
      <c r="I70" s="18" t="s">
        <v>130</v>
      </c>
      <c r="J70" s="18" t="s">
        <v>292</v>
      </c>
      <c r="K70" s="27" t="s">
        <v>163</v>
      </c>
      <c r="L70" s="11">
        <v>26</v>
      </c>
    </row>
    <row r="71" spans="2:12" s="1" customFormat="1" ht="32.25" customHeight="1" x14ac:dyDescent="0.25">
      <c r="B71" s="40">
        <f t="shared" si="8"/>
        <v>7</v>
      </c>
      <c r="C71" s="16" t="s">
        <v>20</v>
      </c>
      <c r="D71" s="17" t="s">
        <v>26</v>
      </c>
      <c r="E71" s="17">
        <v>1</v>
      </c>
      <c r="F71" s="16">
        <v>3</v>
      </c>
      <c r="G71" s="16"/>
      <c r="H71" s="41" t="s">
        <v>144</v>
      </c>
      <c r="I71" s="18" t="s">
        <v>130</v>
      </c>
      <c r="J71" s="18" t="s">
        <v>292</v>
      </c>
      <c r="K71" s="27" t="s">
        <v>163</v>
      </c>
      <c r="L71" s="11" t="s">
        <v>216</v>
      </c>
    </row>
    <row r="72" spans="2:12" s="1" customFormat="1" ht="34.5" customHeight="1" x14ac:dyDescent="0.25">
      <c r="B72" s="40">
        <f t="shared" si="8"/>
        <v>8</v>
      </c>
      <c r="C72" s="16" t="s">
        <v>20</v>
      </c>
      <c r="D72" s="17" t="s">
        <v>27</v>
      </c>
      <c r="E72" s="17">
        <v>1</v>
      </c>
      <c r="F72" s="16">
        <v>2</v>
      </c>
      <c r="G72" s="16"/>
      <c r="H72" s="41" t="s">
        <v>217</v>
      </c>
      <c r="I72" s="18" t="s">
        <v>130</v>
      </c>
      <c r="J72" s="18" t="s">
        <v>291</v>
      </c>
      <c r="K72" s="27" t="s">
        <v>163</v>
      </c>
      <c r="L72" s="11" t="s">
        <v>216</v>
      </c>
    </row>
    <row r="73" spans="2:12" s="45" customFormat="1" ht="30.75" customHeight="1" x14ac:dyDescent="0.25">
      <c r="B73" s="40">
        <f t="shared" si="8"/>
        <v>9</v>
      </c>
      <c r="C73" s="41" t="s">
        <v>20</v>
      </c>
      <c r="D73" s="42" t="s">
        <v>27</v>
      </c>
      <c r="E73" s="42">
        <v>1</v>
      </c>
      <c r="F73" s="41">
        <v>4</v>
      </c>
      <c r="G73" s="41"/>
      <c r="H73" s="43" t="s">
        <v>288</v>
      </c>
      <c r="I73" s="43" t="s">
        <v>130</v>
      </c>
      <c r="J73" s="43" t="s">
        <v>128</v>
      </c>
      <c r="K73" s="44" t="s">
        <v>163</v>
      </c>
      <c r="L73" s="40">
        <v>26</v>
      </c>
    </row>
    <row r="74" spans="2:12" s="1" customFormat="1" ht="48" customHeight="1" x14ac:dyDescent="0.25">
      <c r="B74" s="40">
        <f t="shared" si="8"/>
        <v>10</v>
      </c>
      <c r="C74" s="16" t="s">
        <v>20</v>
      </c>
      <c r="D74" s="17" t="s">
        <v>28</v>
      </c>
      <c r="E74" s="17">
        <v>1</v>
      </c>
      <c r="F74" s="16">
        <v>1</v>
      </c>
      <c r="G74" s="16"/>
      <c r="H74" s="43" t="s">
        <v>350</v>
      </c>
      <c r="I74" s="18" t="s">
        <v>130</v>
      </c>
      <c r="J74" s="18" t="s">
        <v>293</v>
      </c>
      <c r="K74" s="27" t="s">
        <v>163</v>
      </c>
      <c r="L74" s="11">
        <v>26</v>
      </c>
    </row>
    <row r="75" spans="2:12" s="1" customFormat="1" ht="38.25" customHeight="1" x14ac:dyDescent="0.25">
      <c r="B75" s="40">
        <f t="shared" si="8"/>
        <v>11</v>
      </c>
      <c r="C75" s="16" t="s">
        <v>20</v>
      </c>
      <c r="D75" s="17" t="s">
        <v>175</v>
      </c>
      <c r="E75" s="17">
        <v>1</v>
      </c>
      <c r="F75" s="16">
        <v>2</v>
      </c>
      <c r="G75" s="16"/>
      <c r="H75" s="40" t="s">
        <v>349</v>
      </c>
      <c r="I75" s="18" t="s">
        <v>130</v>
      </c>
      <c r="J75" s="18" t="s">
        <v>291</v>
      </c>
      <c r="K75" s="27" t="s">
        <v>163</v>
      </c>
      <c r="L75" s="11" t="s">
        <v>216</v>
      </c>
    </row>
    <row r="76" spans="2:12" s="1" customFormat="1" ht="30" customHeight="1" x14ac:dyDescent="0.25">
      <c r="B76" s="40">
        <f t="shared" si="8"/>
        <v>12</v>
      </c>
      <c r="C76" s="16" t="s">
        <v>20</v>
      </c>
      <c r="D76" s="17" t="s">
        <v>176</v>
      </c>
      <c r="E76" s="17">
        <v>2</v>
      </c>
      <c r="F76" s="16">
        <v>7</v>
      </c>
      <c r="G76" s="16"/>
      <c r="H76" s="43" t="s">
        <v>348</v>
      </c>
      <c r="I76" s="18" t="s">
        <v>130</v>
      </c>
      <c r="J76" s="18" t="s">
        <v>290</v>
      </c>
      <c r="K76" s="27" t="s">
        <v>163</v>
      </c>
      <c r="L76" s="11" t="s">
        <v>216</v>
      </c>
    </row>
    <row r="77" spans="2:12" s="1" customFormat="1" ht="25.5" customHeight="1" x14ac:dyDescent="0.25">
      <c r="B77" s="40">
        <f t="shared" si="8"/>
        <v>13</v>
      </c>
      <c r="C77" s="16" t="s">
        <v>20</v>
      </c>
      <c r="D77" s="17" t="s">
        <v>176</v>
      </c>
      <c r="E77" s="17">
        <v>1</v>
      </c>
      <c r="F77" s="16">
        <v>6</v>
      </c>
      <c r="G77" s="16"/>
      <c r="H77" s="43" t="s">
        <v>287</v>
      </c>
      <c r="I77" s="18" t="s">
        <v>130</v>
      </c>
      <c r="J77" s="18" t="s">
        <v>289</v>
      </c>
      <c r="K77" s="27" t="s">
        <v>163</v>
      </c>
      <c r="L77" s="11" t="s">
        <v>216</v>
      </c>
    </row>
    <row r="78" spans="2:12" s="1" customFormat="1" ht="30.75" customHeight="1" x14ac:dyDescent="0.25">
      <c r="B78" s="19"/>
      <c r="C78" s="28"/>
      <c r="D78" s="21" t="s">
        <v>99</v>
      </c>
      <c r="E78" s="28">
        <f>SUM(E65:E77)</f>
        <v>14</v>
      </c>
      <c r="F78" s="49">
        <f>SUM(F65:F77)</f>
        <v>31</v>
      </c>
      <c r="G78" s="49">
        <f t="shared" ref="G78" si="9">SUM(G65:G77)</f>
        <v>0</v>
      </c>
      <c r="H78" s="41"/>
      <c r="I78" s="16"/>
      <c r="J78" s="18"/>
      <c r="K78" s="27"/>
      <c r="L78" s="11"/>
    </row>
    <row r="79" spans="2:12" s="1" customFormat="1" ht="16.5" customHeight="1" x14ac:dyDescent="0.25">
      <c r="B79" s="65" t="s">
        <v>106</v>
      </c>
      <c r="C79" s="66"/>
      <c r="D79" s="66"/>
      <c r="E79" s="66"/>
      <c r="F79" s="66"/>
      <c r="G79" s="66"/>
      <c r="H79" s="66"/>
      <c r="I79" s="66"/>
      <c r="J79" s="66"/>
      <c r="K79" s="66"/>
      <c r="L79" s="67"/>
    </row>
    <row r="80" spans="2:12" s="1" customFormat="1" ht="27.75" customHeight="1" x14ac:dyDescent="0.25">
      <c r="B80" s="40">
        <v>1</v>
      </c>
      <c r="C80" s="41" t="s">
        <v>60</v>
      </c>
      <c r="D80" s="42" t="s">
        <v>119</v>
      </c>
      <c r="E80" s="42">
        <v>1</v>
      </c>
      <c r="F80" s="43"/>
      <c r="G80" s="43">
        <v>2</v>
      </c>
      <c r="H80" s="43" t="s">
        <v>265</v>
      </c>
      <c r="I80" s="43"/>
      <c r="J80" s="43" t="s">
        <v>336</v>
      </c>
      <c r="K80" s="44"/>
      <c r="L80" s="40"/>
    </row>
    <row r="81" spans="2:12" s="1" customFormat="1" ht="42" customHeight="1" x14ac:dyDescent="0.25">
      <c r="B81" s="11">
        <f>B80+1</f>
        <v>2</v>
      </c>
      <c r="C81" s="16" t="s">
        <v>60</v>
      </c>
      <c r="D81" s="17" t="s">
        <v>70</v>
      </c>
      <c r="E81" s="17">
        <v>1</v>
      </c>
      <c r="F81" s="12">
        <v>2</v>
      </c>
      <c r="G81" s="16"/>
      <c r="H81" s="46" t="s">
        <v>156</v>
      </c>
      <c r="I81" s="18" t="s">
        <v>130</v>
      </c>
      <c r="J81" s="12" t="s">
        <v>294</v>
      </c>
      <c r="K81" s="27" t="s">
        <v>164</v>
      </c>
      <c r="L81" s="11">
        <v>26</v>
      </c>
    </row>
    <row r="82" spans="2:12" s="1" customFormat="1" ht="38.25" customHeight="1" x14ac:dyDescent="0.25">
      <c r="B82" s="11">
        <f t="shared" ref="B82:B91" si="10">B81+1</f>
        <v>3</v>
      </c>
      <c r="C82" s="16" t="s">
        <v>60</v>
      </c>
      <c r="D82" s="17" t="s">
        <v>71</v>
      </c>
      <c r="E82" s="17">
        <v>1</v>
      </c>
      <c r="F82" s="18">
        <v>2</v>
      </c>
      <c r="G82" s="16"/>
      <c r="H82" s="46" t="s">
        <v>156</v>
      </c>
      <c r="I82" s="18" t="s">
        <v>130</v>
      </c>
      <c r="J82" s="12" t="s">
        <v>294</v>
      </c>
      <c r="K82" s="27" t="s">
        <v>164</v>
      </c>
      <c r="L82" s="11">
        <v>26</v>
      </c>
    </row>
    <row r="83" spans="2:12" s="1" customFormat="1" ht="54.75" customHeight="1" x14ac:dyDescent="0.25">
      <c r="B83" s="11">
        <f t="shared" si="10"/>
        <v>4</v>
      </c>
      <c r="C83" s="16" t="s">
        <v>60</v>
      </c>
      <c r="D83" s="17" t="s">
        <v>73</v>
      </c>
      <c r="E83" s="17">
        <v>2</v>
      </c>
      <c r="F83" s="18">
        <v>4</v>
      </c>
      <c r="G83" s="16">
        <v>2</v>
      </c>
      <c r="H83" s="46" t="s">
        <v>220</v>
      </c>
      <c r="I83" s="18" t="s">
        <v>130</v>
      </c>
      <c r="J83" s="12" t="s">
        <v>342</v>
      </c>
      <c r="K83" s="27" t="s">
        <v>164</v>
      </c>
      <c r="L83" s="11">
        <v>26</v>
      </c>
    </row>
    <row r="84" spans="2:12" s="1" customFormat="1" ht="58.5" customHeight="1" x14ac:dyDescent="0.25">
      <c r="B84" s="11">
        <f t="shared" si="10"/>
        <v>5</v>
      </c>
      <c r="C84" s="16" t="s">
        <v>60</v>
      </c>
      <c r="D84" s="17" t="s">
        <v>74</v>
      </c>
      <c r="E84" s="17">
        <v>1</v>
      </c>
      <c r="F84" s="18">
        <v>3</v>
      </c>
      <c r="G84" s="16">
        <v>2</v>
      </c>
      <c r="H84" s="46" t="s">
        <v>220</v>
      </c>
      <c r="I84" s="18" t="s">
        <v>130</v>
      </c>
      <c r="J84" s="12" t="s">
        <v>342</v>
      </c>
      <c r="K84" s="27" t="s">
        <v>164</v>
      </c>
      <c r="L84" s="11">
        <v>26</v>
      </c>
    </row>
    <row r="85" spans="2:12" s="1" customFormat="1" ht="33" customHeight="1" x14ac:dyDescent="0.25">
      <c r="B85" s="11">
        <f t="shared" si="10"/>
        <v>6</v>
      </c>
      <c r="C85" s="16" t="s">
        <v>60</v>
      </c>
      <c r="D85" s="17" t="s">
        <v>75</v>
      </c>
      <c r="E85" s="17">
        <v>2</v>
      </c>
      <c r="F85" s="18">
        <v>4</v>
      </c>
      <c r="G85" s="16"/>
      <c r="H85" s="46" t="s">
        <v>295</v>
      </c>
      <c r="I85" s="18" t="s">
        <v>130</v>
      </c>
      <c r="J85" s="12" t="s">
        <v>294</v>
      </c>
      <c r="K85" s="27" t="s">
        <v>164</v>
      </c>
      <c r="L85" s="11">
        <v>26</v>
      </c>
    </row>
    <row r="86" spans="2:12" s="1" customFormat="1" ht="37.5" customHeight="1" x14ac:dyDescent="0.25">
      <c r="B86" s="11">
        <f t="shared" si="10"/>
        <v>7</v>
      </c>
      <c r="C86" s="16" t="s">
        <v>60</v>
      </c>
      <c r="D86" s="17" t="s">
        <v>76</v>
      </c>
      <c r="E86" s="17">
        <v>1</v>
      </c>
      <c r="F86" s="18">
        <v>2</v>
      </c>
      <c r="G86" s="16"/>
      <c r="H86" s="46" t="s">
        <v>156</v>
      </c>
      <c r="I86" s="18" t="s">
        <v>130</v>
      </c>
      <c r="J86" s="12" t="s">
        <v>294</v>
      </c>
      <c r="K86" s="27" t="s">
        <v>164</v>
      </c>
      <c r="L86" s="11">
        <v>26</v>
      </c>
    </row>
    <row r="87" spans="2:12" s="1" customFormat="1" ht="30.75" customHeight="1" x14ac:dyDescent="0.25">
      <c r="B87" s="11">
        <f t="shared" si="10"/>
        <v>8</v>
      </c>
      <c r="C87" s="16" t="s">
        <v>60</v>
      </c>
      <c r="D87" s="17" t="s">
        <v>222</v>
      </c>
      <c r="E87" s="17">
        <v>1</v>
      </c>
      <c r="F87" s="18">
        <v>2</v>
      </c>
      <c r="G87" s="16"/>
      <c r="H87" s="46" t="s">
        <v>156</v>
      </c>
      <c r="I87" s="18" t="s">
        <v>130</v>
      </c>
      <c r="J87" s="12" t="s">
        <v>294</v>
      </c>
      <c r="K87" s="27" t="s">
        <v>164</v>
      </c>
      <c r="L87" s="11">
        <v>26</v>
      </c>
    </row>
    <row r="88" spans="2:12" s="1" customFormat="1" ht="39" customHeight="1" x14ac:dyDescent="0.25">
      <c r="B88" s="11">
        <f t="shared" si="10"/>
        <v>9</v>
      </c>
      <c r="C88" s="16" t="s">
        <v>60</v>
      </c>
      <c r="D88" s="17" t="s">
        <v>221</v>
      </c>
      <c r="E88" s="17">
        <v>1</v>
      </c>
      <c r="F88" s="18">
        <v>3</v>
      </c>
      <c r="G88" s="16"/>
      <c r="H88" s="46" t="s">
        <v>156</v>
      </c>
      <c r="I88" s="18" t="s">
        <v>130</v>
      </c>
      <c r="J88" s="12" t="s">
        <v>298</v>
      </c>
      <c r="K88" s="27" t="s">
        <v>164</v>
      </c>
      <c r="L88" s="11">
        <v>26</v>
      </c>
    </row>
    <row r="89" spans="2:12" s="1" customFormat="1" ht="35.25" customHeight="1" x14ac:dyDescent="0.25">
      <c r="B89" s="11">
        <f t="shared" si="10"/>
        <v>10</v>
      </c>
      <c r="C89" s="16" t="s">
        <v>60</v>
      </c>
      <c r="D89" s="17" t="s">
        <v>296</v>
      </c>
      <c r="E89" s="17">
        <v>1</v>
      </c>
      <c r="F89" s="18">
        <v>4</v>
      </c>
      <c r="G89" s="16"/>
      <c r="H89" s="46" t="s">
        <v>156</v>
      </c>
      <c r="I89" s="18" t="s">
        <v>130</v>
      </c>
      <c r="J89" s="12" t="s">
        <v>297</v>
      </c>
      <c r="K89" s="27" t="s">
        <v>164</v>
      </c>
      <c r="L89" s="11">
        <v>27</v>
      </c>
    </row>
    <row r="90" spans="2:12" s="1" customFormat="1" ht="35.25" customHeight="1" x14ac:dyDescent="0.25">
      <c r="B90" s="11">
        <f t="shared" si="10"/>
        <v>11</v>
      </c>
      <c r="C90" s="16" t="s">
        <v>60</v>
      </c>
      <c r="D90" s="17" t="s">
        <v>72</v>
      </c>
      <c r="E90" s="17">
        <v>1</v>
      </c>
      <c r="F90" s="18">
        <v>2</v>
      </c>
      <c r="G90" s="16"/>
      <c r="H90" s="46" t="s">
        <v>156</v>
      </c>
      <c r="I90" s="18" t="s">
        <v>130</v>
      </c>
      <c r="J90" s="12" t="s">
        <v>294</v>
      </c>
      <c r="K90" s="27" t="s">
        <v>164</v>
      </c>
      <c r="L90" s="11">
        <v>26</v>
      </c>
    </row>
    <row r="91" spans="2:12" s="1" customFormat="1" ht="27" customHeight="1" x14ac:dyDescent="0.25">
      <c r="B91" s="11">
        <f t="shared" si="10"/>
        <v>12</v>
      </c>
      <c r="C91" s="16" t="s">
        <v>60</v>
      </c>
      <c r="D91" s="17" t="s">
        <v>61</v>
      </c>
      <c r="E91" s="17">
        <v>1</v>
      </c>
      <c r="F91" s="18">
        <v>4</v>
      </c>
      <c r="G91" s="16">
        <v>2</v>
      </c>
      <c r="H91" s="46" t="s">
        <v>156</v>
      </c>
      <c r="I91" s="18" t="s">
        <v>130</v>
      </c>
      <c r="J91" s="12" t="s">
        <v>297</v>
      </c>
      <c r="K91" s="27" t="s">
        <v>164</v>
      </c>
      <c r="L91" s="11">
        <v>27</v>
      </c>
    </row>
    <row r="92" spans="2:12" s="1" customFormat="1" ht="16.5" customHeight="1" x14ac:dyDescent="0.25">
      <c r="B92" s="19"/>
      <c r="C92" s="28"/>
      <c r="D92" s="21" t="s">
        <v>99</v>
      </c>
      <c r="E92" s="28">
        <f>SUM(E80:E91)</f>
        <v>14</v>
      </c>
      <c r="F92" s="49">
        <f t="shared" ref="F92:G92" si="11">SUM(F80:F91)</f>
        <v>32</v>
      </c>
      <c r="G92" s="49">
        <f t="shared" si="11"/>
        <v>8</v>
      </c>
      <c r="H92" s="43"/>
      <c r="I92" s="16"/>
      <c r="J92" s="18"/>
      <c r="K92" s="27"/>
      <c r="L92" s="11"/>
    </row>
    <row r="93" spans="2:12" s="1" customFormat="1" ht="16.5" customHeight="1" x14ac:dyDescent="0.25">
      <c r="B93" s="65" t="s">
        <v>107</v>
      </c>
      <c r="C93" s="66"/>
      <c r="D93" s="66"/>
      <c r="E93" s="66"/>
      <c r="F93" s="66"/>
      <c r="G93" s="66"/>
      <c r="H93" s="66"/>
      <c r="I93" s="66"/>
      <c r="J93" s="66"/>
      <c r="K93" s="66"/>
      <c r="L93" s="67"/>
    </row>
    <row r="94" spans="2:12" s="1" customFormat="1" ht="52.5" customHeight="1" x14ac:dyDescent="0.25">
      <c r="B94" s="11">
        <v>1</v>
      </c>
      <c r="C94" s="16" t="s">
        <v>49</v>
      </c>
      <c r="D94" s="17" t="s">
        <v>50</v>
      </c>
      <c r="E94" s="17">
        <v>1</v>
      </c>
      <c r="F94" s="16">
        <v>4</v>
      </c>
      <c r="G94" s="16"/>
      <c r="H94" s="43" t="s">
        <v>301</v>
      </c>
      <c r="I94" s="13" t="s">
        <v>130</v>
      </c>
      <c r="J94" s="12" t="s">
        <v>299</v>
      </c>
      <c r="K94" s="27" t="s">
        <v>163</v>
      </c>
      <c r="L94" s="11">
        <v>23</v>
      </c>
    </row>
    <row r="95" spans="2:12" s="1" customFormat="1" ht="52.5" customHeight="1" x14ac:dyDescent="0.25">
      <c r="B95" s="11">
        <v>1</v>
      </c>
      <c r="C95" s="16" t="s">
        <v>49</v>
      </c>
      <c r="D95" s="17" t="s">
        <v>50</v>
      </c>
      <c r="E95" s="17">
        <v>1</v>
      </c>
      <c r="F95" s="16">
        <v>2</v>
      </c>
      <c r="G95" s="16"/>
      <c r="H95" s="43" t="s">
        <v>302</v>
      </c>
      <c r="I95" s="13" t="s">
        <v>130</v>
      </c>
      <c r="J95" s="12" t="s">
        <v>300</v>
      </c>
      <c r="K95" s="27" t="s">
        <v>163</v>
      </c>
      <c r="L95" s="11">
        <v>23</v>
      </c>
    </row>
    <row r="96" spans="2:12" s="1" customFormat="1" ht="52.5" customHeight="1" x14ac:dyDescent="0.25">
      <c r="B96" s="11">
        <v>1</v>
      </c>
      <c r="C96" s="16" t="s">
        <v>49</v>
      </c>
      <c r="D96" s="17" t="s">
        <v>50</v>
      </c>
      <c r="E96" s="17">
        <v>1</v>
      </c>
      <c r="F96" s="16"/>
      <c r="G96" s="16">
        <v>2</v>
      </c>
      <c r="H96" s="43" t="s">
        <v>303</v>
      </c>
      <c r="I96" s="13" t="s">
        <v>130</v>
      </c>
      <c r="J96" s="12" t="s">
        <v>343</v>
      </c>
      <c r="K96" s="27" t="s">
        <v>163</v>
      </c>
      <c r="L96" s="11">
        <v>23</v>
      </c>
    </row>
    <row r="97" spans="2:12" s="1" customFormat="1" ht="31.5" customHeight="1" x14ac:dyDescent="0.25">
      <c r="B97" s="11">
        <f>B96+1</f>
        <v>2</v>
      </c>
      <c r="C97" s="16" t="s">
        <v>49</v>
      </c>
      <c r="D97" s="17" t="s">
        <v>51</v>
      </c>
      <c r="E97" s="17">
        <v>1</v>
      </c>
      <c r="F97" s="16">
        <v>3</v>
      </c>
      <c r="G97" s="16"/>
      <c r="H97" s="43" t="s">
        <v>166</v>
      </c>
      <c r="I97" s="13" t="s">
        <v>130</v>
      </c>
      <c r="J97" s="12" t="s">
        <v>299</v>
      </c>
      <c r="K97" s="27" t="s">
        <v>163</v>
      </c>
      <c r="L97" s="11">
        <v>23</v>
      </c>
    </row>
    <row r="98" spans="2:12" s="1" customFormat="1" ht="42.75" customHeight="1" x14ac:dyDescent="0.25">
      <c r="B98" s="11">
        <f t="shared" ref="B98:B103" si="12">B97+1</f>
        <v>3</v>
      </c>
      <c r="C98" s="16" t="s">
        <v>49</v>
      </c>
      <c r="D98" s="17" t="s">
        <v>225</v>
      </c>
      <c r="E98" s="17">
        <v>1</v>
      </c>
      <c r="F98" s="16">
        <v>1</v>
      </c>
      <c r="G98" s="16"/>
      <c r="H98" s="43" t="s">
        <v>156</v>
      </c>
      <c r="I98" s="13" t="s">
        <v>130</v>
      </c>
      <c r="J98" s="12" t="s">
        <v>300</v>
      </c>
      <c r="K98" s="27" t="s">
        <v>163</v>
      </c>
      <c r="L98" s="11">
        <v>23</v>
      </c>
    </row>
    <row r="99" spans="2:12" s="1" customFormat="1" ht="31.5" customHeight="1" x14ac:dyDescent="0.25">
      <c r="B99" s="11">
        <f t="shared" si="12"/>
        <v>4</v>
      </c>
      <c r="C99" s="16" t="s">
        <v>49</v>
      </c>
      <c r="D99" s="17" t="s">
        <v>226</v>
      </c>
      <c r="E99" s="17">
        <v>1</v>
      </c>
      <c r="F99" s="16">
        <v>1</v>
      </c>
      <c r="G99" s="16"/>
      <c r="H99" s="43" t="s">
        <v>156</v>
      </c>
      <c r="I99" s="13" t="s">
        <v>130</v>
      </c>
      <c r="J99" s="12" t="s">
        <v>300</v>
      </c>
      <c r="K99" s="27" t="s">
        <v>163</v>
      </c>
      <c r="L99" s="11">
        <v>23</v>
      </c>
    </row>
    <row r="100" spans="2:12" s="1" customFormat="1" ht="31.5" customHeight="1" x14ac:dyDescent="0.25">
      <c r="B100" s="11">
        <f t="shared" si="12"/>
        <v>5</v>
      </c>
      <c r="C100" s="16" t="s">
        <v>49</v>
      </c>
      <c r="D100" s="17" t="s">
        <v>52</v>
      </c>
      <c r="E100" s="17">
        <v>1</v>
      </c>
      <c r="F100" s="16">
        <v>3</v>
      </c>
      <c r="G100" s="16"/>
      <c r="H100" s="43" t="s">
        <v>156</v>
      </c>
      <c r="I100" s="13" t="s">
        <v>130</v>
      </c>
      <c r="J100" s="12" t="s">
        <v>299</v>
      </c>
      <c r="K100" s="27" t="s">
        <v>163</v>
      </c>
      <c r="L100" s="11">
        <v>23</v>
      </c>
    </row>
    <row r="101" spans="2:12" s="1" customFormat="1" ht="33.75" customHeight="1" x14ac:dyDescent="0.25">
      <c r="B101" s="11">
        <f t="shared" si="12"/>
        <v>6</v>
      </c>
      <c r="C101" s="16" t="s">
        <v>49</v>
      </c>
      <c r="D101" s="17" t="s">
        <v>53</v>
      </c>
      <c r="E101" s="17">
        <v>1</v>
      </c>
      <c r="F101" s="18">
        <v>3</v>
      </c>
      <c r="G101" s="18"/>
      <c r="H101" s="43" t="s">
        <v>156</v>
      </c>
      <c r="I101" s="13" t="s">
        <v>130</v>
      </c>
      <c r="J101" s="12" t="s">
        <v>299</v>
      </c>
      <c r="K101" s="27" t="s">
        <v>163</v>
      </c>
      <c r="L101" s="11">
        <v>23</v>
      </c>
    </row>
    <row r="102" spans="2:12" s="1" customFormat="1" ht="47.25" customHeight="1" x14ac:dyDescent="0.25">
      <c r="B102" s="11">
        <f t="shared" si="12"/>
        <v>7</v>
      </c>
      <c r="C102" s="16" t="s">
        <v>49</v>
      </c>
      <c r="D102" s="17" t="s">
        <v>54</v>
      </c>
      <c r="E102" s="17">
        <v>1</v>
      </c>
      <c r="F102" s="18">
        <v>4</v>
      </c>
      <c r="G102" s="18">
        <v>2</v>
      </c>
      <c r="H102" s="43" t="s">
        <v>179</v>
      </c>
      <c r="I102" s="13" t="s">
        <v>130</v>
      </c>
      <c r="J102" s="12" t="s">
        <v>343</v>
      </c>
      <c r="K102" s="27" t="s">
        <v>163</v>
      </c>
      <c r="L102" s="11">
        <v>23</v>
      </c>
    </row>
    <row r="103" spans="2:12" s="1" customFormat="1" ht="44.25" customHeight="1" x14ac:dyDescent="0.25">
      <c r="B103" s="11">
        <f t="shared" si="12"/>
        <v>8</v>
      </c>
      <c r="C103" s="16"/>
      <c r="D103" s="17" t="s">
        <v>181</v>
      </c>
      <c r="E103" s="17">
        <v>1</v>
      </c>
      <c r="F103" s="18">
        <v>1</v>
      </c>
      <c r="G103" s="18"/>
      <c r="H103" s="43" t="s">
        <v>156</v>
      </c>
      <c r="I103" s="13" t="s">
        <v>130</v>
      </c>
      <c r="J103" s="12" t="s">
        <v>300</v>
      </c>
      <c r="K103" s="27" t="s">
        <v>163</v>
      </c>
      <c r="L103" s="11">
        <v>23</v>
      </c>
    </row>
    <row r="104" spans="2:12" s="1" customFormat="1" ht="16.5" customHeight="1" x14ac:dyDescent="0.25">
      <c r="B104" s="19"/>
      <c r="C104" s="28"/>
      <c r="D104" s="21" t="s">
        <v>99</v>
      </c>
      <c r="E104" s="22">
        <f>SUM(E94:E103)</f>
        <v>10</v>
      </c>
      <c r="F104" s="22">
        <f t="shared" ref="F104:G104" si="13">SUM(F94:F103)</f>
        <v>22</v>
      </c>
      <c r="G104" s="22">
        <f t="shared" si="13"/>
        <v>4</v>
      </c>
      <c r="H104" s="43"/>
      <c r="I104" s="16"/>
      <c r="J104" s="18"/>
      <c r="K104" s="27"/>
      <c r="L104" s="11"/>
    </row>
    <row r="105" spans="2:12" s="1" customFormat="1" ht="16.5" customHeight="1" x14ac:dyDescent="0.25">
      <c r="B105" s="65" t="s">
        <v>108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7"/>
    </row>
    <row r="106" spans="2:12" s="1" customFormat="1" ht="26.25" customHeight="1" x14ac:dyDescent="0.25">
      <c r="B106" s="11">
        <v>1</v>
      </c>
      <c r="C106" s="16" t="s">
        <v>39</v>
      </c>
      <c r="D106" s="17" t="s">
        <v>55</v>
      </c>
      <c r="E106" s="17">
        <v>1</v>
      </c>
      <c r="F106" s="16">
        <v>4</v>
      </c>
      <c r="G106" s="16"/>
      <c r="H106" s="41" t="s">
        <v>157</v>
      </c>
      <c r="I106" s="13" t="s">
        <v>130</v>
      </c>
      <c r="J106" s="18" t="s">
        <v>304</v>
      </c>
      <c r="K106" s="27" t="s">
        <v>169</v>
      </c>
      <c r="L106" s="11">
        <v>23</v>
      </c>
    </row>
    <row r="107" spans="2:12" s="1" customFormat="1" ht="30" customHeight="1" x14ac:dyDescent="0.25">
      <c r="B107" s="11">
        <f>B106+1</f>
        <v>2</v>
      </c>
      <c r="C107" s="16" t="s">
        <v>39</v>
      </c>
      <c r="D107" s="17" t="s">
        <v>56</v>
      </c>
      <c r="E107" s="17">
        <v>1</v>
      </c>
      <c r="F107" s="16">
        <v>3</v>
      </c>
      <c r="G107" s="16"/>
      <c r="H107" s="41" t="s">
        <v>157</v>
      </c>
      <c r="I107" s="13" t="s">
        <v>130</v>
      </c>
      <c r="J107" s="18" t="s">
        <v>304</v>
      </c>
      <c r="K107" s="27" t="s">
        <v>170</v>
      </c>
      <c r="L107" s="11">
        <v>23</v>
      </c>
    </row>
    <row r="108" spans="2:12" s="1" customFormat="1" ht="23.25" customHeight="1" x14ac:dyDescent="0.25">
      <c r="B108" s="11">
        <f t="shared" ref="B108:B115" si="14">B107+1</f>
        <v>3</v>
      </c>
      <c r="C108" s="16" t="s">
        <v>39</v>
      </c>
      <c r="D108" s="17" t="s">
        <v>57</v>
      </c>
      <c r="E108" s="17">
        <v>1</v>
      </c>
      <c r="F108" s="16">
        <v>4</v>
      </c>
      <c r="G108" s="16"/>
      <c r="H108" s="41" t="s">
        <v>157</v>
      </c>
      <c r="I108" s="13" t="s">
        <v>130</v>
      </c>
      <c r="J108" s="18" t="s">
        <v>304</v>
      </c>
      <c r="K108" s="27" t="s">
        <v>170</v>
      </c>
      <c r="L108" s="11">
        <v>22</v>
      </c>
    </row>
    <row r="109" spans="2:12" s="1" customFormat="1" ht="30" customHeight="1" x14ac:dyDescent="0.25">
      <c r="B109" s="11">
        <f t="shared" si="14"/>
        <v>4</v>
      </c>
      <c r="C109" s="16" t="s">
        <v>39</v>
      </c>
      <c r="D109" s="17" t="s">
        <v>98</v>
      </c>
      <c r="E109" s="17">
        <v>1</v>
      </c>
      <c r="F109" s="16">
        <v>2</v>
      </c>
      <c r="G109" s="16"/>
      <c r="H109" s="41" t="s">
        <v>157</v>
      </c>
      <c r="I109" s="13" t="s">
        <v>130</v>
      </c>
      <c r="J109" s="18" t="s">
        <v>305</v>
      </c>
      <c r="K109" s="27" t="s">
        <v>170</v>
      </c>
      <c r="L109" s="11">
        <v>23</v>
      </c>
    </row>
    <row r="110" spans="2:12" s="1" customFormat="1" ht="35.25" customHeight="1" x14ac:dyDescent="0.25">
      <c r="B110" s="11">
        <f t="shared" si="14"/>
        <v>5</v>
      </c>
      <c r="C110" s="16" t="s">
        <v>39</v>
      </c>
      <c r="D110" s="17" t="s">
        <v>58</v>
      </c>
      <c r="E110" s="17">
        <v>1</v>
      </c>
      <c r="F110" s="16">
        <v>2</v>
      </c>
      <c r="G110" s="16"/>
      <c r="H110" s="41" t="s">
        <v>157</v>
      </c>
      <c r="I110" s="13" t="s">
        <v>130</v>
      </c>
      <c r="J110" s="18" t="s">
        <v>306</v>
      </c>
      <c r="K110" s="27" t="s">
        <v>169</v>
      </c>
      <c r="L110" s="11">
        <v>29</v>
      </c>
    </row>
    <row r="111" spans="2:12" s="1" customFormat="1" ht="31.5" customHeight="1" x14ac:dyDescent="0.25">
      <c r="B111" s="11">
        <f t="shared" si="14"/>
        <v>6</v>
      </c>
      <c r="C111" s="16" t="s">
        <v>39</v>
      </c>
      <c r="D111" s="17" t="s">
        <v>59</v>
      </c>
      <c r="E111" s="17">
        <v>1</v>
      </c>
      <c r="F111" s="16">
        <v>6</v>
      </c>
      <c r="G111" s="16"/>
      <c r="H111" s="41" t="s">
        <v>157</v>
      </c>
      <c r="I111" s="13" t="s">
        <v>130</v>
      </c>
      <c r="J111" s="18" t="s">
        <v>307</v>
      </c>
      <c r="K111" s="27" t="s">
        <v>169</v>
      </c>
      <c r="L111" s="11">
        <v>28</v>
      </c>
    </row>
    <row r="112" spans="2:12" s="1" customFormat="1" ht="38.25" customHeight="1" x14ac:dyDescent="0.25">
      <c r="B112" s="11">
        <f t="shared" si="14"/>
        <v>7</v>
      </c>
      <c r="C112" s="16" t="s">
        <v>39</v>
      </c>
      <c r="D112" s="17" t="s">
        <v>228</v>
      </c>
      <c r="E112" s="17">
        <v>1</v>
      </c>
      <c r="F112" s="18">
        <v>1</v>
      </c>
      <c r="G112" s="18"/>
      <c r="H112" s="43" t="s">
        <v>157</v>
      </c>
      <c r="I112" s="13" t="s">
        <v>130</v>
      </c>
      <c r="J112" s="18" t="s">
        <v>305</v>
      </c>
      <c r="K112" s="27" t="s">
        <v>169</v>
      </c>
      <c r="L112" s="11">
        <v>23</v>
      </c>
    </row>
    <row r="113" spans="2:12" s="1" customFormat="1" ht="33" customHeight="1" x14ac:dyDescent="0.25">
      <c r="B113" s="11">
        <f t="shared" si="14"/>
        <v>8</v>
      </c>
      <c r="C113" s="16" t="s">
        <v>39</v>
      </c>
      <c r="D113" s="17" t="s">
        <v>229</v>
      </c>
      <c r="E113" s="17">
        <v>1</v>
      </c>
      <c r="F113" s="18">
        <v>2</v>
      </c>
      <c r="G113" s="18"/>
      <c r="H113" s="43" t="s">
        <v>157</v>
      </c>
      <c r="I113" s="13" t="s">
        <v>130</v>
      </c>
      <c r="J113" s="18" t="s">
        <v>305</v>
      </c>
      <c r="K113" s="27" t="s">
        <v>169</v>
      </c>
      <c r="L113" s="11">
        <v>23</v>
      </c>
    </row>
    <row r="114" spans="2:12" s="1" customFormat="1" ht="30" customHeight="1" x14ac:dyDescent="0.25">
      <c r="B114" s="11">
        <f t="shared" si="14"/>
        <v>9</v>
      </c>
      <c r="C114" s="16" t="s">
        <v>39</v>
      </c>
      <c r="D114" s="17" t="s">
        <v>227</v>
      </c>
      <c r="E114" s="17">
        <v>1</v>
      </c>
      <c r="F114" s="18">
        <v>2</v>
      </c>
      <c r="G114" s="18"/>
      <c r="H114" s="43" t="s">
        <v>157</v>
      </c>
      <c r="I114" s="13" t="s">
        <v>130</v>
      </c>
      <c r="J114" s="18" t="s">
        <v>305</v>
      </c>
      <c r="K114" s="27" t="s">
        <v>169</v>
      </c>
      <c r="L114" s="11">
        <v>22</v>
      </c>
    </row>
    <row r="115" spans="2:12" s="1" customFormat="1" ht="37.5" customHeight="1" x14ac:dyDescent="0.25">
      <c r="B115" s="11">
        <f t="shared" si="14"/>
        <v>10</v>
      </c>
      <c r="C115" s="16" t="s">
        <v>39</v>
      </c>
      <c r="D115" s="17" t="s">
        <v>120</v>
      </c>
      <c r="E115" s="17">
        <v>1</v>
      </c>
      <c r="F115" s="18">
        <v>3</v>
      </c>
      <c r="G115" s="18"/>
      <c r="H115" s="43" t="s">
        <v>157</v>
      </c>
      <c r="I115" s="13" t="s">
        <v>130</v>
      </c>
      <c r="J115" s="18" t="s">
        <v>308</v>
      </c>
      <c r="K115" s="27" t="s">
        <v>169</v>
      </c>
      <c r="L115" s="11">
        <v>22</v>
      </c>
    </row>
    <row r="116" spans="2:12" s="1" customFormat="1" ht="16.5" customHeight="1" x14ac:dyDescent="0.25">
      <c r="B116" s="19"/>
      <c r="C116" s="28"/>
      <c r="D116" s="21" t="s">
        <v>99</v>
      </c>
      <c r="E116" s="28">
        <f>SUM(E106:E115)</f>
        <v>10</v>
      </c>
      <c r="F116" s="49">
        <f t="shared" ref="F116:G116" si="15">SUM(F106:F115)</f>
        <v>29</v>
      </c>
      <c r="G116" s="49">
        <f t="shared" si="15"/>
        <v>0</v>
      </c>
      <c r="H116" s="41"/>
      <c r="I116" s="11"/>
      <c r="J116" s="12"/>
      <c r="K116" s="27"/>
      <c r="L116" s="11"/>
    </row>
    <row r="117" spans="2:12" s="1" customFormat="1" ht="16.5" customHeight="1" x14ac:dyDescent="0.25">
      <c r="B117" s="65" t="s">
        <v>109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7"/>
    </row>
    <row r="118" spans="2:12" s="1" customFormat="1" ht="28.5" customHeight="1" x14ac:dyDescent="0.25">
      <c r="B118" s="11">
        <v>1</v>
      </c>
      <c r="C118" s="16" t="s">
        <v>89</v>
      </c>
      <c r="D118" s="16" t="s">
        <v>231</v>
      </c>
      <c r="E118" s="16">
        <v>1</v>
      </c>
      <c r="F118" s="18">
        <v>3</v>
      </c>
      <c r="G118" s="18"/>
      <c r="H118" s="43" t="s">
        <v>230</v>
      </c>
      <c r="I118" s="13" t="s">
        <v>130</v>
      </c>
      <c r="J118" s="18" t="s">
        <v>309</v>
      </c>
      <c r="K118" s="27" t="s">
        <v>163</v>
      </c>
      <c r="L118" s="11">
        <v>28</v>
      </c>
    </row>
    <row r="119" spans="2:12" s="1" customFormat="1" ht="45" customHeight="1" x14ac:dyDescent="0.25">
      <c r="B119" s="40">
        <f>B118+1</f>
        <v>2</v>
      </c>
      <c r="C119" s="41" t="s">
        <v>89</v>
      </c>
      <c r="D119" s="41" t="s">
        <v>231</v>
      </c>
      <c r="E119" s="41"/>
      <c r="F119" s="43"/>
      <c r="G119" s="43">
        <v>2</v>
      </c>
      <c r="H119" s="43" t="s">
        <v>314</v>
      </c>
      <c r="I119" s="47"/>
      <c r="J119" s="43" t="s">
        <v>336</v>
      </c>
      <c r="K119" s="44"/>
      <c r="L119" s="40"/>
    </row>
    <row r="120" spans="2:12" s="1" customFormat="1" ht="30.75" customHeight="1" x14ac:dyDescent="0.25">
      <c r="B120" s="40">
        <f t="shared" ref="B120:B131" si="16">B119+1</f>
        <v>3</v>
      </c>
      <c r="C120" s="16" t="s">
        <v>89</v>
      </c>
      <c r="D120" s="16" t="s">
        <v>58</v>
      </c>
      <c r="E120" s="16">
        <v>1</v>
      </c>
      <c r="F120" s="16">
        <v>5</v>
      </c>
      <c r="G120" s="16"/>
      <c r="H120" s="43" t="s">
        <v>158</v>
      </c>
      <c r="I120" s="13" t="s">
        <v>130</v>
      </c>
      <c r="J120" s="18" t="s">
        <v>313</v>
      </c>
      <c r="K120" s="27" t="s">
        <v>163</v>
      </c>
      <c r="L120" s="11">
        <v>23</v>
      </c>
    </row>
    <row r="121" spans="2:12" s="1" customFormat="1" ht="36.75" customHeight="1" x14ac:dyDescent="0.25">
      <c r="B121" s="40">
        <f>B119+1</f>
        <v>3</v>
      </c>
      <c r="C121" s="16" t="s">
        <v>89</v>
      </c>
      <c r="D121" s="16" t="s">
        <v>90</v>
      </c>
      <c r="E121" s="16">
        <v>1</v>
      </c>
      <c r="F121" s="16">
        <v>3</v>
      </c>
      <c r="G121" s="16"/>
      <c r="H121" s="43" t="s">
        <v>311</v>
      </c>
      <c r="I121" s="13" t="s">
        <v>130</v>
      </c>
      <c r="J121" s="18" t="s">
        <v>309</v>
      </c>
      <c r="K121" s="27" t="s">
        <v>169</v>
      </c>
      <c r="L121" s="11">
        <v>28</v>
      </c>
    </row>
    <row r="122" spans="2:12" s="1" customFormat="1" ht="36.75" customHeight="1" x14ac:dyDescent="0.25">
      <c r="B122" s="40">
        <f>B120+1</f>
        <v>4</v>
      </c>
      <c r="C122" s="16" t="s">
        <v>89</v>
      </c>
      <c r="D122" s="16" t="s">
        <v>90</v>
      </c>
      <c r="E122" s="16">
        <v>1</v>
      </c>
      <c r="F122" s="16">
        <v>2</v>
      </c>
      <c r="G122" s="16"/>
      <c r="H122" s="43" t="s">
        <v>312</v>
      </c>
      <c r="I122" s="13" t="s">
        <v>130</v>
      </c>
      <c r="J122" s="18" t="s">
        <v>313</v>
      </c>
      <c r="K122" s="27" t="s">
        <v>169</v>
      </c>
      <c r="L122" s="11">
        <v>28</v>
      </c>
    </row>
    <row r="123" spans="2:12" s="1" customFormat="1" ht="30.75" customHeight="1" x14ac:dyDescent="0.25">
      <c r="B123" s="40">
        <f t="shared" si="16"/>
        <v>5</v>
      </c>
      <c r="C123" s="16" t="s">
        <v>89</v>
      </c>
      <c r="D123" s="16" t="s">
        <v>91</v>
      </c>
      <c r="E123" s="16">
        <v>1</v>
      </c>
      <c r="F123" s="16">
        <v>3</v>
      </c>
      <c r="G123" s="16"/>
      <c r="H123" s="43" t="s">
        <v>159</v>
      </c>
      <c r="I123" s="13" t="s">
        <v>130</v>
      </c>
      <c r="J123" s="18" t="s">
        <v>309</v>
      </c>
      <c r="K123" s="27" t="s">
        <v>163</v>
      </c>
      <c r="L123" s="11">
        <v>28</v>
      </c>
    </row>
    <row r="124" spans="2:12" s="1" customFormat="1" ht="30" customHeight="1" x14ac:dyDescent="0.25">
      <c r="B124" s="40">
        <f t="shared" si="16"/>
        <v>6</v>
      </c>
      <c r="C124" s="16"/>
      <c r="D124" s="16" t="s">
        <v>232</v>
      </c>
      <c r="E124" s="16">
        <v>1</v>
      </c>
      <c r="F124" s="16">
        <v>2</v>
      </c>
      <c r="G124" s="16"/>
      <c r="H124" s="43" t="s">
        <v>143</v>
      </c>
      <c r="I124" s="13" t="s">
        <v>130</v>
      </c>
      <c r="J124" s="18" t="s">
        <v>310</v>
      </c>
      <c r="K124" s="27" t="s">
        <v>163</v>
      </c>
      <c r="L124" s="11">
        <v>28</v>
      </c>
    </row>
    <row r="125" spans="2:12" s="1" customFormat="1" ht="34.5" customHeight="1" x14ac:dyDescent="0.25">
      <c r="B125" s="40">
        <f t="shared" si="16"/>
        <v>7</v>
      </c>
      <c r="C125" s="16"/>
      <c r="D125" s="16" t="s">
        <v>138</v>
      </c>
      <c r="E125" s="16">
        <v>1</v>
      </c>
      <c r="F125" s="16">
        <v>3</v>
      </c>
      <c r="G125" s="16"/>
      <c r="H125" s="43" t="s">
        <v>230</v>
      </c>
      <c r="I125" s="13" t="s">
        <v>130</v>
      </c>
      <c r="J125" s="18" t="s">
        <v>310</v>
      </c>
      <c r="K125" s="27" t="s">
        <v>169</v>
      </c>
      <c r="L125" s="11">
        <v>28</v>
      </c>
    </row>
    <row r="126" spans="2:12" s="1" customFormat="1" ht="21.75" customHeight="1" x14ac:dyDescent="0.25">
      <c r="B126" s="40">
        <f t="shared" si="16"/>
        <v>8</v>
      </c>
      <c r="C126" s="16"/>
      <c r="D126" s="16" t="s">
        <v>139</v>
      </c>
      <c r="E126" s="16">
        <v>1</v>
      </c>
      <c r="F126" s="11">
        <v>3</v>
      </c>
      <c r="G126" s="11"/>
      <c r="H126" s="40" t="s">
        <v>160</v>
      </c>
      <c r="I126" s="13" t="s">
        <v>130</v>
      </c>
      <c r="J126" s="18" t="s">
        <v>309</v>
      </c>
      <c r="K126" s="27" t="s">
        <v>169</v>
      </c>
      <c r="L126" s="11">
        <v>28</v>
      </c>
    </row>
    <row r="127" spans="2:12" s="1" customFormat="1" ht="44.25" customHeight="1" x14ac:dyDescent="0.25">
      <c r="B127" s="40">
        <f t="shared" si="16"/>
        <v>9</v>
      </c>
      <c r="C127" s="16"/>
      <c r="D127" s="16" t="s">
        <v>234</v>
      </c>
      <c r="E127" s="16">
        <v>1</v>
      </c>
      <c r="F127" s="11">
        <v>3</v>
      </c>
      <c r="G127" s="11"/>
      <c r="H127" s="40" t="s">
        <v>235</v>
      </c>
      <c r="I127" s="13" t="s">
        <v>130</v>
      </c>
      <c r="J127" s="18" t="s">
        <v>310</v>
      </c>
      <c r="K127" s="27" t="s">
        <v>163</v>
      </c>
      <c r="L127" s="11">
        <v>28</v>
      </c>
    </row>
    <row r="128" spans="2:12" s="1" customFormat="1" ht="39" customHeight="1" x14ac:dyDescent="0.25">
      <c r="B128" s="40">
        <f t="shared" si="16"/>
        <v>10</v>
      </c>
      <c r="C128" s="16"/>
      <c r="D128" s="16" t="s">
        <v>237</v>
      </c>
      <c r="E128" s="16">
        <v>1</v>
      </c>
      <c r="F128" s="11">
        <v>3</v>
      </c>
      <c r="G128" s="11"/>
      <c r="H128" s="40" t="s">
        <v>235</v>
      </c>
      <c r="I128" s="13" t="s">
        <v>130</v>
      </c>
      <c r="J128" s="18" t="s">
        <v>310</v>
      </c>
      <c r="K128" s="27" t="s">
        <v>163</v>
      </c>
      <c r="L128" s="11">
        <v>28</v>
      </c>
    </row>
    <row r="129" spans="2:12" s="1" customFormat="1" ht="38.25" customHeight="1" x14ac:dyDescent="0.25">
      <c r="B129" s="40">
        <f t="shared" si="16"/>
        <v>11</v>
      </c>
      <c r="C129" s="16"/>
      <c r="D129" s="16" t="s">
        <v>236</v>
      </c>
      <c r="E129" s="16">
        <v>1</v>
      </c>
      <c r="F129" s="11">
        <v>3</v>
      </c>
      <c r="G129" s="11"/>
      <c r="H129" s="40" t="s">
        <v>235</v>
      </c>
      <c r="I129" s="13" t="s">
        <v>130</v>
      </c>
      <c r="J129" s="18" t="s">
        <v>310</v>
      </c>
      <c r="K129" s="27" t="s">
        <v>163</v>
      </c>
      <c r="L129" s="11">
        <v>28</v>
      </c>
    </row>
    <row r="130" spans="2:12" s="1" customFormat="1" ht="37.5" customHeight="1" x14ac:dyDescent="0.25">
      <c r="B130" s="40">
        <f t="shared" si="16"/>
        <v>12</v>
      </c>
      <c r="C130" s="16"/>
      <c r="D130" s="16" t="s">
        <v>233</v>
      </c>
      <c r="E130" s="16">
        <v>1</v>
      </c>
      <c r="F130" s="11">
        <v>3</v>
      </c>
      <c r="G130" s="11"/>
      <c r="H130" s="40" t="s">
        <v>235</v>
      </c>
      <c r="I130" s="13" t="s">
        <v>130</v>
      </c>
      <c r="J130" s="18" t="s">
        <v>310</v>
      </c>
      <c r="K130" s="27" t="s">
        <v>163</v>
      </c>
      <c r="L130" s="11">
        <v>28</v>
      </c>
    </row>
    <row r="131" spans="2:12" s="1" customFormat="1" ht="38.25" customHeight="1" x14ac:dyDescent="0.25">
      <c r="B131" s="40">
        <f t="shared" si="16"/>
        <v>13</v>
      </c>
      <c r="C131" s="16"/>
      <c r="D131" s="16" t="s">
        <v>140</v>
      </c>
      <c r="E131" s="16">
        <v>1</v>
      </c>
      <c r="F131" s="11">
        <v>3</v>
      </c>
      <c r="G131" s="11"/>
      <c r="H131" s="40" t="s">
        <v>160</v>
      </c>
      <c r="I131" s="13" t="s">
        <v>130</v>
      </c>
      <c r="J131" s="18" t="s">
        <v>310</v>
      </c>
      <c r="K131" s="27" t="s">
        <v>163</v>
      </c>
      <c r="L131" s="11">
        <v>28</v>
      </c>
    </row>
    <row r="132" spans="2:12" s="1" customFormat="1" ht="16.5" customHeight="1" x14ac:dyDescent="0.25">
      <c r="B132" s="19"/>
      <c r="C132" s="28"/>
      <c r="D132" s="28" t="s">
        <v>99</v>
      </c>
      <c r="E132" s="22">
        <f>SUM(E118:E131)</f>
        <v>13</v>
      </c>
      <c r="F132" s="22">
        <f t="shared" ref="F132:G132" si="17">SUM(F118:F131)</f>
        <v>39</v>
      </c>
      <c r="G132" s="22">
        <f t="shared" si="17"/>
        <v>2</v>
      </c>
      <c r="H132" s="43"/>
      <c r="I132" s="11"/>
      <c r="J132" s="12"/>
      <c r="K132" s="27"/>
      <c r="L132" s="11"/>
    </row>
    <row r="133" spans="2:12" s="1" customFormat="1" ht="16.5" customHeight="1" x14ac:dyDescent="0.25">
      <c r="B133" s="65" t="s">
        <v>110</v>
      </c>
      <c r="C133" s="66"/>
      <c r="D133" s="66"/>
      <c r="E133" s="66"/>
      <c r="F133" s="66"/>
      <c r="G133" s="66"/>
      <c r="H133" s="66"/>
      <c r="I133" s="66"/>
      <c r="J133" s="66"/>
      <c r="K133" s="66"/>
      <c r="L133" s="67"/>
    </row>
    <row r="134" spans="2:12" s="1" customFormat="1" ht="35.25" customHeight="1" x14ac:dyDescent="0.25">
      <c r="B134" s="11">
        <v>1</v>
      </c>
      <c r="C134" s="16" t="s">
        <v>5</v>
      </c>
      <c r="D134" s="17" t="s">
        <v>6</v>
      </c>
      <c r="E134" s="17">
        <v>1</v>
      </c>
      <c r="F134" s="16">
        <v>5</v>
      </c>
      <c r="G134" s="16"/>
      <c r="H134" s="43" t="s">
        <v>93</v>
      </c>
      <c r="I134" s="18" t="s">
        <v>130</v>
      </c>
      <c r="J134" s="18" t="s">
        <v>315</v>
      </c>
      <c r="K134" s="27" t="s">
        <v>164</v>
      </c>
      <c r="L134" s="11">
        <v>20</v>
      </c>
    </row>
    <row r="135" spans="2:12" s="1" customFormat="1" ht="33.75" customHeight="1" x14ac:dyDescent="0.25">
      <c r="B135" s="11">
        <f>B134+1</f>
        <v>2</v>
      </c>
      <c r="C135" s="16" t="s">
        <v>5</v>
      </c>
      <c r="D135" s="17" t="s">
        <v>7</v>
      </c>
      <c r="E135" s="17">
        <v>1</v>
      </c>
      <c r="F135" s="16">
        <v>3</v>
      </c>
      <c r="G135" s="16"/>
      <c r="H135" s="43" t="s">
        <v>93</v>
      </c>
      <c r="I135" s="18" t="s">
        <v>130</v>
      </c>
      <c r="J135" s="18" t="s">
        <v>315</v>
      </c>
      <c r="K135" s="27" t="s">
        <v>168</v>
      </c>
      <c r="L135" s="11">
        <v>25</v>
      </c>
    </row>
    <row r="136" spans="2:12" s="1" customFormat="1" ht="30.75" customHeight="1" x14ac:dyDescent="0.25">
      <c r="B136" s="11">
        <f t="shared" ref="B136:B139" si="18">B135+1</f>
        <v>3</v>
      </c>
      <c r="C136" s="16" t="s">
        <v>5</v>
      </c>
      <c r="D136" s="17" t="s">
        <v>8</v>
      </c>
      <c r="E136" s="17">
        <v>1</v>
      </c>
      <c r="F136" s="16">
        <v>2</v>
      </c>
      <c r="G136" s="16"/>
      <c r="H136" s="43" t="s">
        <v>93</v>
      </c>
      <c r="I136" s="18" t="s">
        <v>130</v>
      </c>
      <c r="J136" s="18" t="s">
        <v>316</v>
      </c>
      <c r="K136" s="27" t="s">
        <v>164</v>
      </c>
      <c r="L136" s="11">
        <v>20</v>
      </c>
    </row>
    <row r="137" spans="2:12" s="1" customFormat="1" ht="39" customHeight="1" x14ac:dyDescent="0.25">
      <c r="B137" s="11">
        <f t="shared" si="18"/>
        <v>4</v>
      </c>
      <c r="C137" s="16" t="s">
        <v>5</v>
      </c>
      <c r="D137" s="17" t="s">
        <v>9</v>
      </c>
      <c r="E137" s="17">
        <v>1</v>
      </c>
      <c r="F137" s="16">
        <v>1</v>
      </c>
      <c r="G137" s="16"/>
      <c r="H137" s="43" t="s">
        <v>93</v>
      </c>
      <c r="I137" s="18" t="s">
        <v>130</v>
      </c>
      <c r="J137" s="18" t="s">
        <v>317</v>
      </c>
      <c r="K137" s="27" t="s">
        <v>164</v>
      </c>
      <c r="L137" s="11">
        <v>20</v>
      </c>
    </row>
    <row r="138" spans="2:12" s="1" customFormat="1" ht="33.75" customHeight="1" x14ac:dyDescent="0.25">
      <c r="B138" s="11">
        <f t="shared" si="18"/>
        <v>5</v>
      </c>
      <c r="C138" s="16" t="s">
        <v>5</v>
      </c>
      <c r="D138" s="17" t="s">
        <v>10</v>
      </c>
      <c r="E138" s="17">
        <v>1</v>
      </c>
      <c r="F138" s="18">
        <v>1</v>
      </c>
      <c r="G138" s="18"/>
      <c r="H138" s="43" t="s">
        <v>93</v>
      </c>
      <c r="I138" s="18" t="s">
        <v>130</v>
      </c>
      <c r="J138" s="18" t="s">
        <v>315</v>
      </c>
      <c r="K138" s="27" t="s">
        <v>164</v>
      </c>
      <c r="L138" s="11">
        <v>20</v>
      </c>
    </row>
    <row r="139" spans="2:12" s="1" customFormat="1" ht="36.75" customHeight="1" x14ac:dyDescent="0.25">
      <c r="B139" s="11">
        <f t="shared" si="18"/>
        <v>6</v>
      </c>
      <c r="C139" s="16" t="s">
        <v>5</v>
      </c>
      <c r="D139" s="17" t="s">
        <v>142</v>
      </c>
      <c r="E139" s="17">
        <v>1</v>
      </c>
      <c r="F139" s="18">
        <v>1</v>
      </c>
      <c r="G139" s="18"/>
      <c r="H139" s="43" t="s">
        <v>93</v>
      </c>
      <c r="I139" s="18" t="s">
        <v>130</v>
      </c>
      <c r="J139" s="18" t="s">
        <v>318</v>
      </c>
      <c r="K139" s="27" t="s">
        <v>164</v>
      </c>
      <c r="L139" s="11">
        <v>20</v>
      </c>
    </row>
    <row r="140" spans="2:12" s="1" customFormat="1" ht="16.5" customHeight="1" x14ac:dyDescent="0.25">
      <c r="B140" s="19"/>
      <c r="C140" s="28"/>
      <c r="D140" s="21" t="s">
        <v>99</v>
      </c>
      <c r="E140" s="22">
        <f>SUM(E134:E139)</f>
        <v>6</v>
      </c>
      <c r="F140" s="22">
        <f t="shared" ref="F140:G140" si="19">SUM(F134:F139)</f>
        <v>13</v>
      </c>
      <c r="G140" s="22">
        <f t="shared" si="19"/>
        <v>0</v>
      </c>
      <c r="H140" s="43"/>
      <c r="I140" s="11"/>
      <c r="J140" s="12"/>
      <c r="K140" s="27"/>
      <c r="L140" s="11"/>
    </row>
    <row r="141" spans="2:12" s="1" customFormat="1" ht="16.5" customHeight="1" x14ac:dyDescent="0.25">
      <c r="B141" s="65" t="s">
        <v>111</v>
      </c>
      <c r="C141" s="66"/>
      <c r="D141" s="66"/>
      <c r="E141" s="66"/>
      <c r="F141" s="66"/>
      <c r="G141" s="66"/>
      <c r="H141" s="66"/>
      <c r="I141" s="66"/>
      <c r="J141" s="66"/>
      <c r="K141" s="66"/>
      <c r="L141" s="67"/>
    </row>
    <row r="142" spans="2:12" s="1" customFormat="1" ht="39.75" customHeight="1" x14ac:dyDescent="0.25">
      <c r="B142" s="11">
        <v>1</v>
      </c>
      <c r="C142" s="16" t="s">
        <v>14</v>
      </c>
      <c r="D142" s="17" t="s">
        <v>15</v>
      </c>
      <c r="E142" s="17">
        <v>1</v>
      </c>
      <c r="F142" s="16">
        <v>2</v>
      </c>
      <c r="G142" s="16"/>
      <c r="H142" s="43" t="s">
        <v>93</v>
      </c>
      <c r="I142" s="18" t="s">
        <v>130</v>
      </c>
      <c r="J142" s="18" t="s">
        <v>320</v>
      </c>
      <c r="K142" s="27" t="s">
        <v>164</v>
      </c>
      <c r="L142" s="11">
        <v>20</v>
      </c>
    </row>
    <row r="143" spans="2:12" s="1" customFormat="1" ht="39" customHeight="1" x14ac:dyDescent="0.25">
      <c r="B143" s="11">
        <f>B142+1</f>
        <v>2</v>
      </c>
      <c r="C143" s="16" t="s">
        <v>14</v>
      </c>
      <c r="D143" s="17" t="s">
        <v>16</v>
      </c>
      <c r="E143" s="17">
        <v>1</v>
      </c>
      <c r="F143" s="16">
        <v>2</v>
      </c>
      <c r="G143" s="16"/>
      <c r="H143" s="43" t="s">
        <v>161</v>
      </c>
      <c r="I143" s="18" t="s">
        <v>130</v>
      </c>
      <c r="J143" s="18" t="s">
        <v>321</v>
      </c>
      <c r="K143" s="27" t="s">
        <v>169</v>
      </c>
      <c r="L143" s="11">
        <v>25</v>
      </c>
    </row>
    <row r="144" spans="2:12" s="1" customFormat="1" ht="68.25" customHeight="1" x14ac:dyDescent="0.25">
      <c r="B144" s="11">
        <f t="shared" ref="B144:B149" si="20">B143+1</f>
        <v>3</v>
      </c>
      <c r="C144" s="16" t="s">
        <v>14</v>
      </c>
      <c r="D144" s="17" t="s">
        <v>19</v>
      </c>
      <c r="E144" s="17">
        <v>1</v>
      </c>
      <c r="F144" s="16">
        <v>3</v>
      </c>
      <c r="G144" s="16">
        <v>2</v>
      </c>
      <c r="H144" s="43" t="s">
        <v>243</v>
      </c>
      <c r="I144" s="18" t="s">
        <v>130</v>
      </c>
      <c r="J144" s="18" t="s">
        <v>344</v>
      </c>
      <c r="K144" s="27" t="s">
        <v>169</v>
      </c>
      <c r="L144" s="11">
        <v>25</v>
      </c>
    </row>
    <row r="145" spans="2:12" s="1" customFormat="1" ht="49.5" customHeight="1" x14ac:dyDescent="0.25">
      <c r="B145" s="11">
        <f t="shared" si="20"/>
        <v>4</v>
      </c>
      <c r="C145" s="16" t="s">
        <v>14</v>
      </c>
      <c r="D145" s="17" t="s">
        <v>240</v>
      </c>
      <c r="E145" s="17">
        <v>1</v>
      </c>
      <c r="F145" s="16">
        <v>2</v>
      </c>
      <c r="G145" s="16"/>
      <c r="H145" s="43" t="s">
        <v>93</v>
      </c>
      <c r="I145" s="18" t="s">
        <v>130</v>
      </c>
      <c r="J145" s="18" t="s">
        <v>322</v>
      </c>
      <c r="K145" s="27" t="s">
        <v>169</v>
      </c>
      <c r="L145" s="11">
        <v>25</v>
      </c>
    </row>
    <row r="146" spans="2:12" s="1" customFormat="1" ht="37.5" customHeight="1" x14ac:dyDescent="0.25">
      <c r="B146" s="11">
        <f t="shared" si="20"/>
        <v>5</v>
      </c>
      <c r="C146" s="16" t="s">
        <v>14</v>
      </c>
      <c r="D146" s="17" t="s">
        <v>241</v>
      </c>
      <c r="E146" s="17">
        <v>1</v>
      </c>
      <c r="F146" s="16">
        <v>3</v>
      </c>
      <c r="G146" s="16"/>
      <c r="H146" s="43" t="s">
        <v>93</v>
      </c>
      <c r="I146" s="18" t="s">
        <v>130</v>
      </c>
      <c r="J146" s="18" t="s">
        <v>321</v>
      </c>
      <c r="K146" s="27" t="s">
        <v>169</v>
      </c>
      <c r="L146" s="11">
        <v>25</v>
      </c>
    </row>
    <row r="147" spans="2:12" s="1" customFormat="1" ht="39" customHeight="1" x14ac:dyDescent="0.25">
      <c r="B147" s="11">
        <f t="shared" si="20"/>
        <v>6</v>
      </c>
      <c r="C147" s="16" t="s">
        <v>14</v>
      </c>
      <c r="D147" s="17" t="s">
        <v>239</v>
      </c>
      <c r="E147" s="17">
        <v>1</v>
      </c>
      <c r="F147" s="16">
        <v>2</v>
      </c>
      <c r="G147" s="16"/>
      <c r="H147" s="43" t="s">
        <v>93</v>
      </c>
      <c r="I147" s="18" t="s">
        <v>130</v>
      </c>
      <c r="J147" s="18" t="s">
        <v>238</v>
      </c>
      <c r="K147" s="27" t="s">
        <v>169</v>
      </c>
      <c r="L147" s="11">
        <v>25</v>
      </c>
    </row>
    <row r="148" spans="2:12" s="45" customFormat="1" ht="40.5" customHeight="1" x14ac:dyDescent="0.25">
      <c r="B148" s="11">
        <f t="shared" si="20"/>
        <v>7</v>
      </c>
      <c r="C148" s="41" t="s">
        <v>14</v>
      </c>
      <c r="D148" s="42" t="s">
        <v>18</v>
      </c>
      <c r="E148" s="42">
        <v>1</v>
      </c>
      <c r="F148" s="41">
        <v>2</v>
      </c>
      <c r="G148" s="41"/>
      <c r="H148" s="43" t="s">
        <v>319</v>
      </c>
      <c r="I148" s="43" t="s">
        <v>130</v>
      </c>
      <c r="J148" s="46" t="s">
        <v>262</v>
      </c>
      <c r="K148" s="44" t="s">
        <v>169</v>
      </c>
      <c r="L148" s="40">
        <v>25</v>
      </c>
    </row>
    <row r="149" spans="2:12" s="1" customFormat="1" ht="33.75" customHeight="1" x14ac:dyDescent="0.25">
      <c r="B149" s="11">
        <f t="shared" si="20"/>
        <v>8</v>
      </c>
      <c r="C149" s="16" t="s">
        <v>14</v>
      </c>
      <c r="D149" s="17" t="s">
        <v>23</v>
      </c>
      <c r="E149" s="17">
        <v>2</v>
      </c>
      <c r="F149" s="16">
        <v>3</v>
      </c>
      <c r="G149" s="16">
        <v>2</v>
      </c>
      <c r="H149" s="43" t="s">
        <v>242</v>
      </c>
      <c r="I149" s="18" t="s">
        <v>130</v>
      </c>
      <c r="J149" s="18" t="s">
        <v>238</v>
      </c>
      <c r="K149" s="27" t="s">
        <v>169</v>
      </c>
      <c r="L149" s="11">
        <v>25</v>
      </c>
    </row>
    <row r="150" spans="2:12" s="1" customFormat="1" ht="16.5" customHeight="1" x14ac:dyDescent="0.25">
      <c r="B150" s="19"/>
      <c r="C150" s="28"/>
      <c r="D150" s="21" t="s">
        <v>99</v>
      </c>
      <c r="E150" s="28">
        <f>SUM(E142:E149)</f>
        <v>9</v>
      </c>
      <c r="F150" s="39">
        <f>SUM(F142:F149)</f>
        <v>19</v>
      </c>
      <c r="G150" s="39">
        <f t="shared" ref="G150" si="21">SUM(G142:G149)</f>
        <v>4</v>
      </c>
      <c r="H150" s="41"/>
      <c r="I150" s="16"/>
      <c r="J150" s="18"/>
      <c r="K150" s="27"/>
      <c r="L150" s="11"/>
    </row>
    <row r="151" spans="2:12" s="1" customFormat="1" ht="16.5" customHeight="1" x14ac:dyDescent="0.25">
      <c r="B151" s="65" t="s">
        <v>112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7"/>
    </row>
    <row r="152" spans="2:12" s="1" customFormat="1" ht="61.5" customHeight="1" x14ac:dyDescent="0.25">
      <c r="B152" s="11">
        <v>1</v>
      </c>
      <c r="C152" s="16" t="s">
        <v>62</v>
      </c>
      <c r="D152" s="16" t="s">
        <v>121</v>
      </c>
      <c r="E152" s="16">
        <v>2</v>
      </c>
      <c r="F152" s="16">
        <v>8</v>
      </c>
      <c r="G152" s="16">
        <v>2</v>
      </c>
      <c r="H152" s="43" t="s">
        <v>244</v>
      </c>
      <c r="I152" s="18" t="s">
        <v>130</v>
      </c>
      <c r="J152" s="18" t="s">
        <v>345</v>
      </c>
      <c r="K152" s="27" t="s">
        <v>164</v>
      </c>
      <c r="L152" s="11">
        <v>27</v>
      </c>
    </row>
    <row r="153" spans="2:12" s="1" customFormat="1" ht="39.75" customHeight="1" x14ac:dyDescent="0.25">
      <c r="B153" s="11">
        <f>B152+1</f>
        <v>2</v>
      </c>
      <c r="C153" s="16" t="s">
        <v>62</v>
      </c>
      <c r="D153" s="16" t="s">
        <v>122</v>
      </c>
      <c r="E153" s="16">
        <v>1</v>
      </c>
      <c r="F153" s="18">
        <v>2</v>
      </c>
      <c r="G153" s="18"/>
      <c r="H153" s="43" t="s">
        <v>157</v>
      </c>
      <c r="I153" s="18" t="s">
        <v>130</v>
      </c>
      <c r="J153" s="18" t="s">
        <v>324</v>
      </c>
      <c r="K153" s="27" t="s">
        <v>164</v>
      </c>
      <c r="L153" s="11">
        <v>27</v>
      </c>
    </row>
    <row r="154" spans="2:12" s="1" customFormat="1" ht="45" customHeight="1" x14ac:dyDescent="0.25">
      <c r="B154" s="11">
        <f t="shared" ref="B154:B161" si="22">B153+1</f>
        <v>3</v>
      </c>
      <c r="C154" s="16" t="s">
        <v>62</v>
      </c>
      <c r="D154" s="16" t="s">
        <v>63</v>
      </c>
      <c r="E154" s="16">
        <v>1</v>
      </c>
      <c r="F154" s="16">
        <v>1</v>
      </c>
      <c r="G154" s="16"/>
      <c r="H154" s="43" t="s">
        <v>245</v>
      </c>
      <c r="I154" s="18" t="s">
        <v>130</v>
      </c>
      <c r="J154" s="18" t="s">
        <v>325</v>
      </c>
      <c r="K154" s="27" t="s">
        <v>164</v>
      </c>
      <c r="L154" s="11">
        <v>27</v>
      </c>
    </row>
    <row r="155" spans="2:12" s="1" customFormat="1" ht="34.5" customHeight="1" x14ac:dyDescent="0.25">
      <c r="B155" s="11">
        <f t="shared" si="22"/>
        <v>4</v>
      </c>
      <c r="C155" s="16" t="s">
        <v>62</v>
      </c>
      <c r="D155" s="16" t="s">
        <v>64</v>
      </c>
      <c r="E155" s="16">
        <v>1</v>
      </c>
      <c r="F155" s="16">
        <v>3</v>
      </c>
      <c r="G155" s="16"/>
      <c r="H155" s="43" t="s">
        <v>245</v>
      </c>
      <c r="I155" s="18" t="s">
        <v>130</v>
      </c>
      <c r="J155" s="18" t="s">
        <v>323</v>
      </c>
      <c r="K155" s="27" t="s">
        <v>164</v>
      </c>
      <c r="L155" s="11">
        <v>27</v>
      </c>
    </row>
    <row r="156" spans="2:12" s="1" customFormat="1" ht="41.25" customHeight="1" x14ac:dyDescent="0.25">
      <c r="B156" s="11">
        <f t="shared" si="22"/>
        <v>5</v>
      </c>
      <c r="C156" s="16" t="s">
        <v>62</v>
      </c>
      <c r="D156" s="16" t="s">
        <v>65</v>
      </c>
      <c r="E156" s="16">
        <v>1</v>
      </c>
      <c r="F156" s="16">
        <v>5</v>
      </c>
      <c r="G156" s="16"/>
      <c r="H156" s="43" t="s">
        <v>245</v>
      </c>
      <c r="I156" s="18" t="s">
        <v>130</v>
      </c>
      <c r="J156" s="18" t="s">
        <v>323</v>
      </c>
      <c r="K156" s="27" t="s">
        <v>164</v>
      </c>
      <c r="L156" s="11">
        <v>27</v>
      </c>
    </row>
    <row r="157" spans="2:12" s="1" customFormat="1" ht="30.75" customHeight="1" x14ac:dyDescent="0.25">
      <c r="B157" s="11">
        <f t="shared" si="22"/>
        <v>6</v>
      </c>
      <c r="C157" s="16" t="s">
        <v>62</v>
      </c>
      <c r="D157" s="16" t="s">
        <v>66</v>
      </c>
      <c r="E157" s="16">
        <v>2</v>
      </c>
      <c r="F157" s="18">
        <v>4</v>
      </c>
      <c r="G157" s="18"/>
      <c r="H157" s="43" t="s">
        <v>245</v>
      </c>
      <c r="I157" s="18" t="s">
        <v>130</v>
      </c>
      <c r="J157" s="18" t="s">
        <v>323</v>
      </c>
      <c r="K157" s="27" t="s">
        <v>164</v>
      </c>
      <c r="L157" s="11">
        <v>27</v>
      </c>
    </row>
    <row r="158" spans="2:12" s="1" customFormat="1" ht="36.75" customHeight="1" x14ac:dyDescent="0.25">
      <c r="B158" s="11">
        <f t="shared" si="22"/>
        <v>7</v>
      </c>
      <c r="C158" s="16" t="s">
        <v>62</v>
      </c>
      <c r="D158" s="16" t="s">
        <v>246</v>
      </c>
      <c r="E158" s="16">
        <v>1</v>
      </c>
      <c r="F158" s="16">
        <v>1</v>
      </c>
      <c r="G158" s="16"/>
      <c r="H158" s="43" t="s">
        <v>157</v>
      </c>
      <c r="I158" s="18" t="s">
        <v>130</v>
      </c>
      <c r="J158" s="18" t="s">
        <v>324</v>
      </c>
      <c r="K158" s="27" t="s">
        <v>164</v>
      </c>
      <c r="L158" s="11">
        <v>27</v>
      </c>
    </row>
    <row r="159" spans="2:12" s="1" customFormat="1" ht="40.5" customHeight="1" x14ac:dyDescent="0.25">
      <c r="B159" s="11">
        <f t="shared" si="22"/>
        <v>8</v>
      </c>
      <c r="C159" s="16" t="s">
        <v>62</v>
      </c>
      <c r="D159" s="16" t="s">
        <v>67</v>
      </c>
      <c r="E159" s="16">
        <v>1</v>
      </c>
      <c r="F159" s="16">
        <v>1</v>
      </c>
      <c r="G159" s="16"/>
      <c r="H159" s="43" t="s">
        <v>157</v>
      </c>
      <c r="I159" s="18" t="s">
        <v>130</v>
      </c>
      <c r="J159" s="18" t="s">
        <v>324</v>
      </c>
      <c r="K159" s="27" t="s">
        <v>164</v>
      </c>
      <c r="L159" s="11">
        <v>27</v>
      </c>
    </row>
    <row r="160" spans="2:12" s="1" customFormat="1" ht="35.25" customHeight="1" x14ac:dyDescent="0.25">
      <c r="B160" s="11">
        <f t="shared" si="22"/>
        <v>9</v>
      </c>
      <c r="C160" s="16" t="s">
        <v>62</v>
      </c>
      <c r="D160" s="16" t="s">
        <v>247</v>
      </c>
      <c r="E160" s="16">
        <v>1</v>
      </c>
      <c r="F160" s="16">
        <v>1</v>
      </c>
      <c r="G160" s="16"/>
      <c r="H160" s="43" t="s">
        <v>157</v>
      </c>
      <c r="I160" s="18" t="s">
        <v>130</v>
      </c>
      <c r="J160" s="18" t="s">
        <v>324</v>
      </c>
      <c r="K160" s="27" t="s">
        <v>164</v>
      </c>
      <c r="L160" s="11">
        <v>27</v>
      </c>
    </row>
    <row r="161" spans="2:13" s="1" customFormat="1" ht="43.5" customHeight="1" x14ac:dyDescent="0.25">
      <c r="B161" s="11">
        <f t="shared" si="22"/>
        <v>10</v>
      </c>
      <c r="C161" s="16" t="s">
        <v>62</v>
      </c>
      <c r="D161" s="16" t="s">
        <v>68</v>
      </c>
      <c r="E161" s="16">
        <v>1</v>
      </c>
      <c r="F161" s="16">
        <v>2</v>
      </c>
      <c r="G161" s="16"/>
      <c r="H161" s="43" t="s">
        <v>157</v>
      </c>
      <c r="I161" s="18" t="s">
        <v>130</v>
      </c>
      <c r="J161" s="18" t="s">
        <v>325</v>
      </c>
      <c r="K161" s="27" t="s">
        <v>164</v>
      </c>
      <c r="L161" s="11">
        <v>27</v>
      </c>
    </row>
    <row r="162" spans="2:13" s="1" customFormat="1" ht="16.5" customHeight="1" x14ac:dyDescent="0.25">
      <c r="B162" s="19"/>
      <c r="C162" s="28"/>
      <c r="D162" s="28" t="s">
        <v>99</v>
      </c>
      <c r="E162" s="22">
        <f>SUM(E152:E161)</f>
        <v>12</v>
      </c>
      <c r="F162" s="22">
        <f t="shared" ref="F162:G162" si="23">SUM(F152:F161)</f>
        <v>28</v>
      </c>
      <c r="G162" s="22">
        <f t="shared" si="23"/>
        <v>2</v>
      </c>
      <c r="H162" s="43"/>
      <c r="I162" s="11"/>
      <c r="J162" s="12"/>
      <c r="K162" s="27"/>
      <c r="L162" s="11"/>
    </row>
    <row r="163" spans="2:13" s="1" customFormat="1" ht="16.5" customHeight="1" x14ac:dyDescent="0.25">
      <c r="B163" s="11"/>
      <c r="C163" s="16"/>
      <c r="D163" s="16"/>
      <c r="E163" s="16"/>
      <c r="F163" s="18"/>
      <c r="G163" s="18"/>
      <c r="H163" s="43"/>
      <c r="I163" s="11"/>
      <c r="J163" s="12"/>
      <c r="K163" s="27"/>
      <c r="L163" s="11"/>
    </row>
    <row r="164" spans="2:13" s="1" customFormat="1" ht="16.5" customHeight="1" x14ac:dyDescent="0.25">
      <c r="B164" s="65" t="s">
        <v>113</v>
      </c>
      <c r="C164" s="66"/>
      <c r="D164" s="66"/>
      <c r="E164" s="66"/>
      <c r="F164" s="66"/>
      <c r="G164" s="66"/>
      <c r="H164" s="66"/>
      <c r="I164" s="66"/>
      <c r="J164" s="66"/>
      <c r="K164" s="66"/>
      <c r="L164" s="67"/>
    </row>
    <row r="165" spans="2:13" s="1" customFormat="1" ht="46.5" customHeight="1" x14ac:dyDescent="0.25">
      <c r="B165" s="11">
        <v>1</v>
      </c>
      <c r="C165" s="16" t="s">
        <v>29</v>
      </c>
      <c r="D165" s="17" t="s">
        <v>30</v>
      </c>
      <c r="E165" s="17">
        <v>2</v>
      </c>
      <c r="F165" s="16">
        <v>4</v>
      </c>
      <c r="G165" s="16">
        <v>2</v>
      </c>
      <c r="H165" s="43" t="s">
        <v>248</v>
      </c>
      <c r="I165" s="18" t="s">
        <v>130</v>
      </c>
      <c r="J165" s="2" t="s">
        <v>346</v>
      </c>
      <c r="K165" s="27" t="s">
        <v>172</v>
      </c>
      <c r="L165" s="11" t="s">
        <v>249</v>
      </c>
    </row>
    <row r="166" spans="2:13" s="1" customFormat="1" ht="45" customHeight="1" x14ac:dyDescent="0.25">
      <c r="B166" s="11">
        <f>B165+1</f>
        <v>2</v>
      </c>
      <c r="C166" s="16" t="s">
        <v>29</v>
      </c>
      <c r="D166" s="17" t="s">
        <v>69</v>
      </c>
      <c r="E166" s="17">
        <v>1</v>
      </c>
      <c r="F166" s="16">
        <v>3</v>
      </c>
      <c r="G166" s="16"/>
      <c r="H166" s="41" t="s">
        <v>93</v>
      </c>
      <c r="I166" s="18" t="s">
        <v>130</v>
      </c>
      <c r="J166" s="2" t="s">
        <v>328</v>
      </c>
      <c r="K166" s="27" t="s">
        <v>172</v>
      </c>
      <c r="L166" s="11" t="s">
        <v>251</v>
      </c>
    </row>
    <row r="167" spans="2:13" s="1" customFormat="1" ht="45.75" customHeight="1" x14ac:dyDescent="0.25">
      <c r="B167" s="11">
        <f t="shared" ref="B167:B170" si="24">B166+1</f>
        <v>3</v>
      </c>
      <c r="C167" s="16" t="s">
        <v>29</v>
      </c>
      <c r="D167" s="17" t="s">
        <v>31</v>
      </c>
      <c r="E167" s="17">
        <v>2</v>
      </c>
      <c r="F167" s="16">
        <v>4</v>
      </c>
      <c r="G167" s="16">
        <v>2</v>
      </c>
      <c r="H167" s="43" t="s">
        <v>180</v>
      </c>
      <c r="I167" s="18" t="s">
        <v>130</v>
      </c>
      <c r="J167" s="2" t="s">
        <v>347</v>
      </c>
      <c r="K167" s="27" t="s">
        <v>172</v>
      </c>
      <c r="L167" s="11" t="s">
        <v>251</v>
      </c>
    </row>
    <row r="168" spans="2:13" s="1" customFormat="1" ht="31.5" customHeight="1" x14ac:dyDescent="0.25">
      <c r="B168" s="11">
        <f t="shared" si="24"/>
        <v>4</v>
      </c>
      <c r="C168" s="16" t="s">
        <v>29</v>
      </c>
      <c r="D168" s="17" t="s">
        <v>32</v>
      </c>
      <c r="E168" s="17">
        <v>1</v>
      </c>
      <c r="F168" s="16">
        <v>2</v>
      </c>
      <c r="G168" s="16"/>
      <c r="H168" s="41" t="s">
        <v>93</v>
      </c>
      <c r="I168" s="18" t="s">
        <v>130</v>
      </c>
      <c r="J168" s="2" t="s">
        <v>327</v>
      </c>
      <c r="K168" s="27" t="s">
        <v>172</v>
      </c>
      <c r="L168" s="11" t="s">
        <v>250</v>
      </c>
    </row>
    <row r="169" spans="2:13" s="1" customFormat="1" ht="34.5" customHeight="1" x14ac:dyDescent="0.25">
      <c r="B169" s="11">
        <f t="shared" si="24"/>
        <v>5</v>
      </c>
      <c r="C169" s="16" t="s">
        <v>29</v>
      </c>
      <c r="D169" s="17" t="s">
        <v>33</v>
      </c>
      <c r="E169" s="17">
        <v>1</v>
      </c>
      <c r="F169" s="16">
        <v>3</v>
      </c>
      <c r="G169" s="16"/>
      <c r="H169" s="41" t="s">
        <v>93</v>
      </c>
      <c r="I169" s="18" t="s">
        <v>130</v>
      </c>
      <c r="J169" s="2" t="s">
        <v>328</v>
      </c>
      <c r="K169" s="27" t="s">
        <v>172</v>
      </c>
      <c r="L169" s="11" t="s">
        <v>250</v>
      </c>
    </row>
    <row r="170" spans="2:13" s="1" customFormat="1" ht="31.5" customHeight="1" x14ac:dyDescent="0.25">
      <c r="B170" s="11">
        <f t="shared" si="24"/>
        <v>6</v>
      </c>
      <c r="C170" s="16"/>
      <c r="D170" s="17" t="s">
        <v>137</v>
      </c>
      <c r="E170" s="17">
        <v>1</v>
      </c>
      <c r="F170" s="16">
        <v>3</v>
      </c>
      <c r="G170" s="16"/>
      <c r="H170" s="41" t="s">
        <v>93</v>
      </c>
      <c r="I170" s="18" t="s">
        <v>130</v>
      </c>
      <c r="J170" s="2" t="s">
        <v>326</v>
      </c>
      <c r="K170" s="27" t="s">
        <v>172</v>
      </c>
      <c r="L170" s="11" t="s">
        <v>251</v>
      </c>
    </row>
    <row r="171" spans="2:13" s="1" customFormat="1" ht="16.5" customHeight="1" x14ac:dyDescent="0.25">
      <c r="B171" s="19"/>
      <c r="C171" s="28"/>
      <c r="D171" s="21" t="s">
        <v>99</v>
      </c>
      <c r="E171" s="28">
        <f>SUM(E165:E170)</f>
        <v>8</v>
      </c>
      <c r="F171" s="39">
        <f t="shared" ref="F171:G171" si="25">SUM(F165:F170)</f>
        <v>19</v>
      </c>
      <c r="G171" s="39">
        <f t="shared" si="25"/>
        <v>4</v>
      </c>
      <c r="H171" s="41"/>
      <c r="I171" s="16"/>
      <c r="J171" s="18"/>
      <c r="K171" s="27"/>
      <c r="L171" s="11"/>
    </row>
    <row r="172" spans="2:13" s="1" customFormat="1" ht="16.5" customHeight="1" x14ac:dyDescent="0.25">
      <c r="B172" s="65" t="s">
        <v>114</v>
      </c>
      <c r="C172" s="66"/>
      <c r="D172" s="66"/>
      <c r="E172" s="66"/>
      <c r="F172" s="66"/>
      <c r="G172" s="66"/>
      <c r="H172" s="66"/>
      <c r="I172" s="66"/>
      <c r="J172" s="66"/>
      <c r="K172" s="66"/>
      <c r="L172" s="67"/>
    </row>
    <row r="173" spans="2:13" s="1" customFormat="1" ht="43.5" customHeight="1" x14ac:dyDescent="0.25">
      <c r="B173" s="11">
        <v>1</v>
      </c>
      <c r="C173" s="16" t="s">
        <v>78</v>
      </c>
      <c r="D173" s="16" t="s">
        <v>80</v>
      </c>
      <c r="E173" s="16">
        <v>1</v>
      </c>
      <c r="F173" s="16">
        <v>6</v>
      </c>
      <c r="G173" s="16"/>
      <c r="H173" s="43" t="s">
        <v>93</v>
      </c>
      <c r="I173" s="13" t="s">
        <v>130</v>
      </c>
      <c r="J173" s="55" t="s">
        <v>330</v>
      </c>
      <c r="K173" s="27" t="s">
        <v>169</v>
      </c>
      <c r="L173" s="11">
        <v>29</v>
      </c>
    </row>
    <row r="174" spans="2:13" s="1" customFormat="1" ht="55.5" customHeight="1" x14ac:dyDescent="0.25">
      <c r="B174" s="11">
        <f>B173+1</f>
        <v>2</v>
      </c>
      <c r="C174" s="16" t="s">
        <v>78</v>
      </c>
      <c r="D174" s="41" t="s">
        <v>80</v>
      </c>
      <c r="E174" s="41">
        <v>3</v>
      </c>
      <c r="F174" s="41"/>
      <c r="G174" s="41">
        <v>6</v>
      </c>
      <c r="H174" s="43" t="s">
        <v>266</v>
      </c>
      <c r="I174" s="47"/>
      <c r="J174" s="55" t="s">
        <v>336</v>
      </c>
      <c r="K174" s="44"/>
      <c r="L174" s="40"/>
      <c r="M174" s="45"/>
    </row>
    <row r="175" spans="2:13" s="1" customFormat="1" ht="48" customHeight="1" x14ac:dyDescent="0.25">
      <c r="B175" s="11">
        <f t="shared" ref="B175:B195" si="26">B174+1</f>
        <v>3</v>
      </c>
      <c r="C175" s="16" t="s">
        <v>78</v>
      </c>
      <c r="D175" s="16" t="s">
        <v>131</v>
      </c>
      <c r="E175" s="16">
        <v>1</v>
      </c>
      <c r="F175" s="16">
        <v>3</v>
      </c>
      <c r="G175" s="16"/>
      <c r="H175" s="43" t="s">
        <v>93</v>
      </c>
      <c r="I175" s="13" t="s">
        <v>130</v>
      </c>
      <c r="J175" s="55" t="s">
        <v>330</v>
      </c>
      <c r="K175" s="27" t="s">
        <v>169</v>
      </c>
      <c r="L175" s="11">
        <v>29</v>
      </c>
    </row>
    <row r="176" spans="2:13" s="1" customFormat="1" ht="39.75" customHeight="1" x14ac:dyDescent="0.25">
      <c r="B176" s="11">
        <f t="shared" si="26"/>
        <v>4</v>
      </c>
      <c r="C176" s="16" t="s">
        <v>78</v>
      </c>
      <c r="D176" s="16" t="s">
        <v>131</v>
      </c>
      <c r="E176" s="16">
        <v>1</v>
      </c>
      <c r="F176" s="16">
        <v>1</v>
      </c>
      <c r="G176" s="16"/>
      <c r="H176" s="43" t="s">
        <v>183</v>
      </c>
      <c r="I176" s="13" t="s">
        <v>130</v>
      </c>
      <c r="J176" s="55" t="s">
        <v>263</v>
      </c>
      <c r="K176" s="27" t="s">
        <v>169</v>
      </c>
      <c r="L176" s="11">
        <v>29</v>
      </c>
    </row>
    <row r="177" spans="2:12" s="1" customFormat="1" ht="48" customHeight="1" x14ac:dyDescent="0.25">
      <c r="B177" s="11">
        <f t="shared" si="26"/>
        <v>5</v>
      </c>
      <c r="C177" s="16" t="s">
        <v>78</v>
      </c>
      <c r="D177" s="16" t="s">
        <v>81</v>
      </c>
      <c r="E177" s="16">
        <v>2</v>
      </c>
      <c r="F177" s="16">
        <v>6</v>
      </c>
      <c r="G177" s="16"/>
      <c r="H177" s="43" t="s">
        <v>354</v>
      </c>
      <c r="I177" s="13" t="s">
        <v>130</v>
      </c>
      <c r="J177" s="55" t="s">
        <v>330</v>
      </c>
      <c r="K177" s="27" t="s">
        <v>169</v>
      </c>
      <c r="L177" s="11">
        <v>29</v>
      </c>
    </row>
    <row r="178" spans="2:12" s="1" customFormat="1" ht="60.75" customHeight="1" x14ac:dyDescent="0.25">
      <c r="B178" s="11">
        <f t="shared" si="26"/>
        <v>6</v>
      </c>
      <c r="C178" s="16" t="s">
        <v>78</v>
      </c>
      <c r="D178" s="41" t="s">
        <v>81</v>
      </c>
      <c r="E178" s="41">
        <v>3</v>
      </c>
      <c r="F178" s="41"/>
      <c r="G178" s="41">
        <v>6</v>
      </c>
      <c r="H178" s="43" t="s">
        <v>329</v>
      </c>
      <c r="I178" s="47"/>
      <c r="J178" s="55" t="s">
        <v>336</v>
      </c>
      <c r="K178" s="44"/>
      <c r="L178" s="40"/>
    </row>
    <row r="179" spans="2:12" s="1" customFormat="1" ht="48.75" customHeight="1" x14ac:dyDescent="0.25">
      <c r="B179" s="11">
        <f t="shared" si="26"/>
        <v>7</v>
      </c>
      <c r="C179" s="16" t="s">
        <v>78</v>
      </c>
      <c r="D179" s="16" t="s">
        <v>257</v>
      </c>
      <c r="E179" s="16">
        <v>1</v>
      </c>
      <c r="F179" s="18">
        <v>2</v>
      </c>
      <c r="G179" s="18"/>
      <c r="H179" s="43" t="s">
        <v>93</v>
      </c>
      <c r="I179" s="13" t="s">
        <v>130</v>
      </c>
      <c r="J179" s="55" t="s">
        <v>331</v>
      </c>
      <c r="K179" s="27" t="s">
        <v>169</v>
      </c>
      <c r="L179" s="11">
        <v>29</v>
      </c>
    </row>
    <row r="180" spans="2:12" s="1" customFormat="1" ht="51.75" customHeight="1" x14ac:dyDescent="0.25">
      <c r="B180" s="11">
        <f t="shared" si="26"/>
        <v>8</v>
      </c>
      <c r="C180" s="16" t="s">
        <v>78</v>
      </c>
      <c r="D180" s="16" t="s">
        <v>256</v>
      </c>
      <c r="E180" s="16">
        <v>1</v>
      </c>
      <c r="F180" s="18">
        <v>1</v>
      </c>
      <c r="G180" s="18"/>
      <c r="H180" s="43" t="s">
        <v>93</v>
      </c>
      <c r="I180" s="13" t="s">
        <v>130</v>
      </c>
      <c r="J180" s="55" t="s">
        <v>331</v>
      </c>
      <c r="K180" s="27" t="s">
        <v>169</v>
      </c>
      <c r="L180" s="11">
        <v>29</v>
      </c>
    </row>
    <row r="181" spans="2:12" s="1" customFormat="1" ht="46.5" customHeight="1" x14ac:dyDescent="0.25">
      <c r="B181" s="11">
        <f t="shared" si="26"/>
        <v>9</v>
      </c>
      <c r="C181" s="16" t="s">
        <v>78</v>
      </c>
      <c r="D181" s="16" t="s">
        <v>255</v>
      </c>
      <c r="E181" s="16">
        <v>1</v>
      </c>
      <c r="F181" s="18">
        <v>2</v>
      </c>
      <c r="G181" s="18"/>
      <c r="H181" s="43" t="s">
        <v>93</v>
      </c>
      <c r="I181" s="13" t="s">
        <v>130</v>
      </c>
      <c r="J181" s="55" t="s">
        <v>331</v>
      </c>
      <c r="K181" s="27" t="s">
        <v>169</v>
      </c>
      <c r="L181" s="11">
        <v>29</v>
      </c>
    </row>
    <row r="182" spans="2:12" s="1" customFormat="1" ht="45" customHeight="1" x14ac:dyDescent="0.25">
      <c r="B182" s="11">
        <f t="shared" si="26"/>
        <v>10</v>
      </c>
      <c r="C182" s="16" t="s">
        <v>78</v>
      </c>
      <c r="D182" s="16" t="s">
        <v>254</v>
      </c>
      <c r="E182" s="16">
        <v>1</v>
      </c>
      <c r="F182" s="18">
        <v>1</v>
      </c>
      <c r="G182" s="18"/>
      <c r="H182" s="43" t="s">
        <v>93</v>
      </c>
      <c r="I182" s="13" t="s">
        <v>130</v>
      </c>
      <c r="J182" s="55" t="s">
        <v>331</v>
      </c>
      <c r="K182" s="27" t="s">
        <v>169</v>
      </c>
      <c r="L182" s="11">
        <v>29</v>
      </c>
    </row>
    <row r="183" spans="2:12" s="1" customFormat="1" ht="51" customHeight="1" x14ac:dyDescent="0.25">
      <c r="B183" s="11">
        <f t="shared" si="26"/>
        <v>11</v>
      </c>
      <c r="C183" s="16" t="s">
        <v>78</v>
      </c>
      <c r="D183" s="16" t="s">
        <v>253</v>
      </c>
      <c r="E183" s="16">
        <v>1</v>
      </c>
      <c r="F183" s="18">
        <v>2</v>
      </c>
      <c r="G183" s="18"/>
      <c r="H183" s="43" t="s">
        <v>93</v>
      </c>
      <c r="I183" s="13" t="s">
        <v>130</v>
      </c>
      <c r="J183" s="55" t="s">
        <v>331</v>
      </c>
      <c r="K183" s="27" t="s">
        <v>169</v>
      </c>
      <c r="L183" s="11">
        <v>29</v>
      </c>
    </row>
    <row r="184" spans="2:12" s="1" customFormat="1" ht="46.5" customHeight="1" x14ac:dyDescent="0.25">
      <c r="B184" s="11">
        <f t="shared" si="26"/>
        <v>12</v>
      </c>
      <c r="C184" s="16" t="s">
        <v>78</v>
      </c>
      <c r="D184" s="16" t="s">
        <v>252</v>
      </c>
      <c r="E184" s="16">
        <v>1</v>
      </c>
      <c r="F184" s="18">
        <v>2</v>
      </c>
      <c r="G184" s="18"/>
      <c r="H184" s="43" t="s">
        <v>93</v>
      </c>
      <c r="I184" s="13" t="s">
        <v>130</v>
      </c>
      <c r="J184" s="55" t="s">
        <v>331</v>
      </c>
      <c r="K184" s="27" t="s">
        <v>169</v>
      </c>
      <c r="L184" s="11">
        <v>29</v>
      </c>
    </row>
    <row r="185" spans="2:12" s="1" customFormat="1" ht="48.75" customHeight="1" x14ac:dyDescent="0.25">
      <c r="B185" s="11">
        <f t="shared" si="26"/>
        <v>13</v>
      </c>
      <c r="C185" s="16" t="s">
        <v>78</v>
      </c>
      <c r="D185" s="16" t="s">
        <v>87</v>
      </c>
      <c r="E185" s="16">
        <v>1</v>
      </c>
      <c r="F185" s="18">
        <v>2</v>
      </c>
      <c r="G185" s="18"/>
      <c r="H185" s="43" t="s">
        <v>93</v>
      </c>
      <c r="I185" s="13" t="s">
        <v>130</v>
      </c>
      <c r="J185" s="55" t="s">
        <v>331</v>
      </c>
      <c r="K185" s="27" t="s">
        <v>169</v>
      </c>
      <c r="L185" s="11">
        <v>29</v>
      </c>
    </row>
    <row r="186" spans="2:12" s="45" customFormat="1" ht="36.75" customHeight="1" x14ac:dyDescent="0.25">
      <c r="B186" s="11">
        <f t="shared" si="26"/>
        <v>14</v>
      </c>
      <c r="C186" s="41" t="s">
        <v>78</v>
      </c>
      <c r="D186" s="41" t="s">
        <v>82</v>
      </c>
      <c r="E186" s="41">
        <v>1</v>
      </c>
      <c r="F186" s="41">
        <v>1</v>
      </c>
      <c r="G186" s="41"/>
      <c r="H186" s="43" t="s">
        <v>96</v>
      </c>
      <c r="I186" s="47" t="s">
        <v>130</v>
      </c>
      <c r="J186" s="46" t="s">
        <v>332</v>
      </c>
      <c r="K186" s="44" t="s">
        <v>163</v>
      </c>
      <c r="L186" s="40">
        <v>29</v>
      </c>
    </row>
    <row r="187" spans="2:12" s="45" customFormat="1" ht="36.75" customHeight="1" x14ac:dyDescent="0.25">
      <c r="B187" s="11">
        <f t="shared" si="26"/>
        <v>15</v>
      </c>
      <c r="C187" s="41" t="s">
        <v>78</v>
      </c>
      <c r="D187" s="41" t="s">
        <v>83</v>
      </c>
      <c r="E187" s="41">
        <v>1</v>
      </c>
      <c r="F187" s="41">
        <v>1</v>
      </c>
      <c r="G187" s="41"/>
      <c r="H187" s="43" t="s">
        <v>96</v>
      </c>
      <c r="I187" s="47" t="s">
        <v>130</v>
      </c>
      <c r="J187" s="46" t="s">
        <v>332</v>
      </c>
      <c r="K187" s="44" t="s">
        <v>163</v>
      </c>
      <c r="L187" s="40">
        <v>29</v>
      </c>
    </row>
    <row r="188" spans="2:12" s="45" customFormat="1" ht="36.75" customHeight="1" x14ac:dyDescent="0.25">
      <c r="B188" s="11">
        <f t="shared" si="26"/>
        <v>16</v>
      </c>
      <c r="C188" s="41" t="s">
        <v>78</v>
      </c>
      <c r="D188" s="41" t="s">
        <v>84</v>
      </c>
      <c r="E188" s="41">
        <v>1</v>
      </c>
      <c r="F188" s="41">
        <v>2</v>
      </c>
      <c r="G188" s="41"/>
      <c r="H188" s="43" t="s">
        <v>97</v>
      </c>
      <c r="I188" s="47" t="s">
        <v>130</v>
      </c>
      <c r="J188" s="46" t="s">
        <v>332</v>
      </c>
      <c r="K188" s="44" t="s">
        <v>164</v>
      </c>
      <c r="L188" s="40">
        <v>29</v>
      </c>
    </row>
    <row r="189" spans="2:12" s="45" customFormat="1" ht="36.75" customHeight="1" x14ac:dyDescent="0.25">
      <c r="B189" s="11">
        <f t="shared" si="26"/>
        <v>17</v>
      </c>
      <c r="C189" s="41" t="s">
        <v>78</v>
      </c>
      <c r="D189" s="41" t="s">
        <v>333</v>
      </c>
      <c r="E189" s="41">
        <v>1</v>
      </c>
      <c r="F189" s="41">
        <v>3</v>
      </c>
      <c r="G189" s="41"/>
      <c r="H189" s="43" t="s">
        <v>184</v>
      </c>
      <c r="I189" s="47" t="s">
        <v>130</v>
      </c>
      <c r="J189" s="46" t="s">
        <v>332</v>
      </c>
      <c r="K189" s="44" t="s">
        <v>164</v>
      </c>
      <c r="L189" s="40">
        <v>29</v>
      </c>
    </row>
    <row r="190" spans="2:12" s="45" customFormat="1" ht="36.75" customHeight="1" x14ac:dyDescent="0.25">
      <c r="B190" s="11">
        <f t="shared" si="26"/>
        <v>18</v>
      </c>
      <c r="C190" s="41" t="s">
        <v>78</v>
      </c>
      <c r="D190" s="41" t="s">
        <v>85</v>
      </c>
      <c r="E190" s="41">
        <v>1</v>
      </c>
      <c r="F190" s="41">
        <v>2</v>
      </c>
      <c r="G190" s="41"/>
      <c r="H190" s="43" t="s">
        <v>97</v>
      </c>
      <c r="I190" s="47" t="s">
        <v>130</v>
      </c>
      <c r="J190" s="46" t="s">
        <v>334</v>
      </c>
      <c r="K190" s="44" t="s">
        <v>164</v>
      </c>
      <c r="L190" s="40">
        <v>29</v>
      </c>
    </row>
    <row r="191" spans="2:12" s="45" customFormat="1" ht="36.75" customHeight="1" x14ac:dyDescent="0.25">
      <c r="B191" s="11">
        <f t="shared" si="26"/>
        <v>19</v>
      </c>
      <c r="C191" s="41" t="s">
        <v>78</v>
      </c>
      <c r="D191" s="41" t="s">
        <v>86</v>
      </c>
      <c r="E191" s="41">
        <v>1</v>
      </c>
      <c r="F191" s="41">
        <v>1</v>
      </c>
      <c r="G191" s="41"/>
      <c r="H191" s="43" t="s">
        <v>96</v>
      </c>
      <c r="I191" s="47" t="s">
        <v>130</v>
      </c>
      <c r="J191" s="46" t="s">
        <v>332</v>
      </c>
      <c r="K191" s="44" t="s">
        <v>164</v>
      </c>
      <c r="L191" s="40">
        <v>29</v>
      </c>
    </row>
    <row r="192" spans="2:12" s="45" customFormat="1" ht="36.75" customHeight="1" x14ac:dyDescent="0.25">
      <c r="B192" s="11">
        <f t="shared" si="26"/>
        <v>20</v>
      </c>
      <c r="C192" s="41" t="s">
        <v>78</v>
      </c>
      <c r="D192" s="41" t="s">
        <v>87</v>
      </c>
      <c r="E192" s="41">
        <v>1</v>
      </c>
      <c r="F192" s="43">
        <v>3</v>
      </c>
      <c r="G192" s="43"/>
      <c r="H192" s="43" t="s">
        <v>185</v>
      </c>
      <c r="I192" s="47" t="s">
        <v>130</v>
      </c>
      <c r="J192" s="46" t="s">
        <v>334</v>
      </c>
      <c r="K192" s="44" t="s">
        <v>164</v>
      </c>
      <c r="L192" s="40">
        <v>29</v>
      </c>
    </row>
    <row r="193" spans="2:12" s="45" customFormat="1" ht="36.75" customHeight="1" x14ac:dyDescent="0.25">
      <c r="B193" s="11">
        <f t="shared" si="26"/>
        <v>21</v>
      </c>
      <c r="C193" s="41" t="s">
        <v>78</v>
      </c>
      <c r="D193" s="41" t="s">
        <v>88</v>
      </c>
      <c r="E193" s="41">
        <v>1</v>
      </c>
      <c r="F193" s="41">
        <v>2</v>
      </c>
      <c r="G193" s="41"/>
      <c r="H193" s="43" t="s">
        <v>95</v>
      </c>
      <c r="I193" s="47" t="s">
        <v>130</v>
      </c>
      <c r="J193" s="46" t="s">
        <v>335</v>
      </c>
      <c r="K193" s="44" t="s">
        <v>164</v>
      </c>
      <c r="L193" s="40">
        <v>29</v>
      </c>
    </row>
    <row r="194" spans="2:12" s="45" customFormat="1" ht="36.75" customHeight="1" x14ac:dyDescent="0.25">
      <c r="B194" s="11">
        <f t="shared" si="26"/>
        <v>22</v>
      </c>
      <c r="C194" s="41" t="s">
        <v>78</v>
      </c>
      <c r="D194" s="41" t="s">
        <v>17</v>
      </c>
      <c r="E194" s="41">
        <v>1</v>
      </c>
      <c r="F194" s="43">
        <v>1</v>
      </c>
      <c r="G194" s="43"/>
      <c r="H194" s="43" t="s">
        <v>135</v>
      </c>
      <c r="I194" s="47" t="s">
        <v>130</v>
      </c>
      <c r="J194" s="46" t="s">
        <v>335</v>
      </c>
      <c r="K194" s="44" t="s">
        <v>164</v>
      </c>
      <c r="L194" s="40">
        <v>29</v>
      </c>
    </row>
    <row r="195" spans="2:12" s="48" customFormat="1" ht="36.75" customHeight="1" x14ac:dyDescent="0.25">
      <c r="B195" s="11">
        <f t="shared" si="26"/>
        <v>23</v>
      </c>
      <c r="C195" s="41"/>
      <c r="D195" s="41" t="s">
        <v>136</v>
      </c>
      <c r="E195" s="41">
        <v>1</v>
      </c>
      <c r="F195" s="41">
        <v>2</v>
      </c>
      <c r="G195" s="41"/>
      <c r="H195" s="43" t="s">
        <v>134</v>
      </c>
      <c r="I195" s="43" t="s">
        <v>130</v>
      </c>
      <c r="J195" s="46" t="s">
        <v>335</v>
      </c>
      <c r="K195" s="44" t="s">
        <v>164</v>
      </c>
      <c r="L195" s="41">
        <v>29</v>
      </c>
    </row>
    <row r="196" spans="2:12" ht="30" customHeight="1" x14ac:dyDescent="0.25">
      <c r="B196" s="19"/>
      <c r="C196" s="20"/>
      <c r="D196" s="20" t="s">
        <v>99</v>
      </c>
      <c r="E196" s="22">
        <f>SUM(E173:E195)</f>
        <v>28</v>
      </c>
      <c r="F196" s="22">
        <f t="shared" ref="F196:G196" si="27">SUM(F173:F195)</f>
        <v>46</v>
      </c>
      <c r="G196" s="22">
        <f t="shared" si="27"/>
        <v>12</v>
      </c>
      <c r="H196" s="43"/>
      <c r="I196" s="13"/>
      <c r="J196" s="12"/>
      <c r="K196" s="15"/>
      <c r="L196" s="3"/>
    </row>
    <row r="197" spans="2:12" ht="30" customHeight="1" x14ac:dyDescent="0.25">
      <c r="B197" s="61" t="s">
        <v>192</v>
      </c>
      <c r="C197" s="61"/>
      <c r="D197" s="61"/>
      <c r="E197" s="34">
        <f>E18+E31+E47+E63+E78+E92+E104+E116+E132+E140+E150+E162+E171+E196</f>
        <v>194</v>
      </c>
      <c r="F197" s="54">
        <f>F18+F31+F47+F63+F78+F92+F104+F116+F132+F140+F150+F162+F171+F196</f>
        <v>412</v>
      </c>
      <c r="G197" s="54">
        <f>G18+G31+G47+G63+G78+G92+G104+G116+G132+G140+G150+G162+G171+G196</f>
        <v>52</v>
      </c>
      <c r="H197" s="59"/>
      <c r="I197" s="11"/>
      <c r="J197" s="12"/>
      <c r="K197" s="15"/>
      <c r="L197" s="3"/>
    </row>
    <row r="198" spans="2:12" ht="16.5" customHeight="1" x14ac:dyDescent="0.25">
      <c r="B198" s="23"/>
      <c r="C198" s="23"/>
      <c r="D198" s="23"/>
      <c r="E198" s="23"/>
      <c r="F198" s="24"/>
      <c r="G198" s="24"/>
      <c r="H198" s="60"/>
      <c r="I198" s="4"/>
      <c r="J198" s="25"/>
    </row>
    <row r="199" spans="2:12" ht="16.5" customHeight="1" x14ac:dyDescent="0.25">
      <c r="B199" s="23"/>
      <c r="C199" s="23"/>
      <c r="D199" s="23"/>
      <c r="E199" s="23"/>
      <c r="F199" s="24"/>
      <c r="G199" s="24"/>
      <c r="H199" s="60"/>
      <c r="I199" s="4"/>
      <c r="J199" s="25"/>
    </row>
    <row r="200" spans="2:12" ht="16.5" customHeight="1" x14ac:dyDescent="0.25">
      <c r="B200" s="23"/>
      <c r="C200" s="23"/>
      <c r="D200" s="23"/>
      <c r="E200" s="23"/>
      <c r="F200" s="24"/>
      <c r="G200" s="24"/>
      <c r="H200" s="60"/>
      <c r="I200" s="4"/>
      <c r="J200" s="25"/>
    </row>
    <row r="201" spans="2:12" ht="16.5" customHeight="1" x14ac:dyDescent="0.25">
      <c r="B201" s="23"/>
      <c r="C201" s="23"/>
      <c r="D201" s="23"/>
      <c r="E201" s="23"/>
      <c r="F201" s="24"/>
      <c r="G201" s="24"/>
      <c r="H201" s="60"/>
      <c r="I201" s="4"/>
      <c r="J201" s="25"/>
    </row>
    <row r="202" spans="2:12" ht="16.5" customHeight="1" x14ac:dyDescent="0.25">
      <c r="B202" s="23"/>
      <c r="C202" s="23"/>
      <c r="D202" s="23"/>
      <c r="E202" s="23"/>
      <c r="F202" s="24"/>
      <c r="G202" s="24"/>
      <c r="H202" s="60"/>
      <c r="I202" s="4"/>
      <c r="J202" s="25"/>
    </row>
    <row r="203" spans="2:12" ht="16.5" customHeight="1" x14ac:dyDescent="0.25">
      <c r="B203" s="23"/>
      <c r="C203" s="23"/>
      <c r="D203" s="23"/>
      <c r="E203" s="23"/>
      <c r="F203" s="24"/>
      <c r="G203" s="24"/>
      <c r="H203" s="60"/>
      <c r="I203" s="4"/>
      <c r="J203" s="25"/>
    </row>
    <row r="204" spans="2:12" ht="16.5" customHeight="1" x14ac:dyDescent="0.25">
      <c r="B204" s="23"/>
      <c r="C204" s="23"/>
      <c r="D204" s="23"/>
      <c r="E204" s="23"/>
      <c r="F204" s="24"/>
      <c r="G204" s="24"/>
      <c r="H204" s="60"/>
      <c r="I204" s="4"/>
      <c r="J204" s="25"/>
    </row>
    <row r="205" spans="2:12" ht="16.5" customHeight="1" x14ac:dyDescent="0.25">
      <c r="B205" s="23"/>
      <c r="C205" s="23"/>
      <c r="D205" s="23"/>
      <c r="E205" s="23"/>
      <c r="F205" s="24"/>
      <c r="G205" s="24"/>
      <c r="H205" s="60"/>
      <c r="I205" s="4"/>
      <c r="J205" s="25"/>
    </row>
    <row r="206" spans="2:12" ht="16.5" customHeight="1" x14ac:dyDescent="0.25">
      <c r="B206" s="23"/>
      <c r="C206" s="23"/>
      <c r="D206" s="23"/>
      <c r="E206" s="23"/>
      <c r="F206" s="24"/>
      <c r="G206" s="24"/>
      <c r="H206" s="60"/>
      <c r="I206" s="4"/>
      <c r="J206" s="25"/>
    </row>
    <row r="207" spans="2:12" ht="16.5" customHeight="1" x14ac:dyDescent="0.25">
      <c r="B207" s="23"/>
      <c r="C207" s="23"/>
      <c r="D207" s="23"/>
      <c r="E207" s="23"/>
      <c r="F207" s="24"/>
      <c r="G207" s="24"/>
      <c r="H207" s="60"/>
      <c r="I207" s="4"/>
      <c r="J207" s="25"/>
    </row>
    <row r="208" spans="2:12" ht="16.5" customHeight="1" x14ac:dyDescent="0.25">
      <c r="B208" s="23"/>
      <c r="C208" s="23"/>
      <c r="D208" s="23"/>
      <c r="E208" s="23"/>
      <c r="F208" s="24"/>
      <c r="G208" s="24"/>
      <c r="H208" s="60"/>
      <c r="I208" s="4"/>
      <c r="J208" s="25"/>
    </row>
    <row r="209" spans="2:12" ht="16.5" customHeight="1" x14ac:dyDescent="0.25">
      <c r="B209" s="23"/>
      <c r="C209" s="23"/>
      <c r="D209" s="23"/>
      <c r="E209" s="23"/>
      <c r="F209" s="24"/>
      <c r="G209" s="24"/>
      <c r="H209" s="60"/>
      <c r="I209" s="4"/>
      <c r="J209" s="25"/>
    </row>
    <row r="210" spans="2:12" s="37" customFormat="1" ht="16.5" customHeight="1" x14ac:dyDescent="0.25">
      <c r="B210" s="35"/>
      <c r="C210" s="35"/>
      <c r="E210" s="36" t="s">
        <v>267</v>
      </c>
      <c r="F210" s="4"/>
      <c r="G210" s="4"/>
      <c r="H210" s="51"/>
      <c r="I210" s="4"/>
      <c r="K210" s="10"/>
      <c r="L210" s="26"/>
    </row>
    <row r="211" spans="2:12" s="37" customFormat="1" ht="16.5" customHeight="1" x14ac:dyDescent="0.25">
      <c r="B211" s="35"/>
      <c r="C211" s="35"/>
      <c r="E211" s="36" t="s">
        <v>189</v>
      </c>
      <c r="F211" s="4"/>
      <c r="G211" s="4"/>
      <c r="H211" s="51"/>
      <c r="I211" s="4"/>
      <c r="J211" s="38" t="s">
        <v>268</v>
      </c>
      <c r="K211" s="10"/>
      <c r="L211" s="26"/>
    </row>
    <row r="212" spans="2:12" s="37" customFormat="1" ht="16.5" customHeight="1" x14ac:dyDescent="0.25">
      <c r="B212" s="35"/>
      <c r="C212" s="35"/>
      <c r="E212" s="36"/>
      <c r="F212" s="4"/>
      <c r="G212" s="4"/>
      <c r="H212" s="51"/>
      <c r="I212" s="4"/>
      <c r="J212" s="38"/>
      <c r="K212" s="10"/>
      <c r="L212" s="26"/>
    </row>
    <row r="213" spans="2:12" ht="16.5" customHeight="1" x14ac:dyDescent="0.25">
      <c r="B213" s="23"/>
      <c r="C213" s="23"/>
      <c r="E213" s="23"/>
      <c r="F213" s="24"/>
      <c r="G213" s="24"/>
      <c r="H213" s="60"/>
      <c r="I213" s="4"/>
      <c r="J213" s="38"/>
    </row>
    <row r="214" spans="2:12" s="37" customFormat="1" ht="16.5" customHeight="1" x14ac:dyDescent="0.25">
      <c r="B214" s="35"/>
      <c r="C214" s="35"/>
      <c r="E214" s="50" t="s">
        <v>190</v>
      </c>
      <c r="F214" s="51"/>
      <c r="G214" s="51"/>
      <c r="H214" s="51"/>
      <c r="I214" s="51"/>
      <c r="J214" s="52"/>
      <c r="K214" s="10"/>
      <c r="L214" s="26"/>
    </row>
    <row r="215" spans="2:12" x14ac:dyDescent="0.25">
      <c r="E215" s="53" t="s">
        <v>191</v>
      </c>
      <c r="F215" s="53"/>
      <c r="G215" s="53"/>
      <c r="I215" s="53"/>
      <c r="J215" s="52" t="s">
        <v>269</v>
      </c>
    </row>
  </sheetData>
  <mergeCells count="15">
    <mergeCell ref="B197:D197"/>
    <mergeCell ref="B5:L5"/>
    <mergeCell ref="B19:L19"/>
    <mergeCell ref="B32:L32"/>
    <mergeCell ref="B48:L48"/>
    <mergeCell ref="B64:L64"/>
    <mergeCell ref="B141:L141"/>
    <mergeCell ref="B151:L151"/>
    <mergeCell ref="B164:L164"/>
    <mergeCell ref="B172:L172"/>
    <mergeCell ref="B79:L79"/>
    <mergeCell ref="B93:L93"/>
    <mergeCell ref="B105:L105"/>
    <mergeCell ref="B117:L117"/>
    <mergeCell ref="B133:L133"/>
  </mergeCells>
  <pageMargins left="0" right="0" top="0" bottom="0" header="0" footer="0"/>
  <pageSetup paperSize="9" scale="75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2023-11-02T11:58:10Z</dcterms:modified>
</cp:coreProperties>
</file>